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15.xml" ContentType="application/vnd.openxmlformats-officedocument.spreadsheetml.worksheet+xml"/>
  <Override PartName="/xl/worksheets/sheet28.xml" ContentType="application/vnd.openxmlformats-officedocument.spreadsheetml.worksheet+xml"/>
  <Override PartName="/xl/worksheets/sheet16.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Family Action Plan" sheetId="2" state="visible" r:id="rId4"/>
    <sheet name="Summary" sheetId="3" state="visible" r:id="rId5"/>
    <sheet name="Nominee Check" sheetId="4" state="visible" r:id="rId6"/>
    <sheet name="Profile &amp; Family" sheetId="5" state="visible" r:id="rId7"/>
    <sheet name="Key Contacts" sheetId="6" state="visible" r:id="rId8"/>
    <sheet name="Bank Accounts" sheetId="7" state="visible" r:id="rId9"/>
    <sheet name="Deposits &amp; Bonds" sheetId="8" state="visible" r:id="rId10"/>
    <sheet name="Mutual Funds" sheetId="9" state="visible" r:id="rId11"/>
    <sheet name="Stocks &amp; Demat" sheetId="10" state="visible" r:id="rId12"/>
    <sheet name="Retirement &amp; Schemes" sheetId="11" state="visible" r:id="rId13"/>
    <sheet name="Insurance" sheetId="12" state="visible" r:id="rId14"/>
    <sheet name="Property" sheetId="13" state="visible" r:id="rId15"/>
    <sheet name="Vehicles" sheetId="14" state="visible" r:id="rId16"/>
    <sheet name="Gold &amp; Valuables" sheetId="15" state="visible" r:id="rId17"/>
    <sheet name="Loans" sheetId="16" state="visible" r:id="rId18"/>
    <sheet name="Credit Cards" sheetId="17" state="visible" r:id="rId19"/>
    <sheet name="Other Assets &amp; Dues" sheetId="18" state="visible" r:id="rId20"/>
    <sheet name="Income &amp; Expenses" sheetId="19" state="visible" r:id="rId21"/>
    <sheet name="Bills &amp; Auto-debits" sheetId="20" state="visible" r:id="rId22"/>
    <sheet name="Business" sheetId="21" state="visible" r:id="rId23"/>
    <sheet name="Digital Life" sheetId="22" state="visible" r:id="rId24"/>
    <sheet name="Foreign Assets" sheetId="23" state="visible" r:id="rId25"/>
    <sheet name="Tax Records" sheetId="24" state="visible" r:id="rId26"/>
    <sheet name="Will &amp; Estate" sheetId="25" state="visible" r:id="rId27"/>
    <sheet name="Document Locator" sheetId="26" state="visible" r:id="rId28"/>
    <sheet name="Unclaimed &amp; Dormant" sheetId="27" state="visible" r:id="rId29"/>
    <sheet name="Lists" sheetId="28" state="hidden" r:id="rId3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<sst xmlns="http://schemas.openxmlformats.org/spreadsheetml/2006/main" count="1062" uniqueCount="801">
  <si>
    <t xml:space="preserve">Family Financial Handover Sheet</t>
  </si>
  <si>
    <t xml:space="preserve">A free template from SmartDaddy (smartdaddy.in). Fill it in once, keep it safe, and review it every six months.</t>
  </si>
  <si>
    <t xml:space="preserve">ABOUT YOU (fill in)</t>
  </si>
  <si>
    <t xml:space="preserve">Prepared by (name)</t>
  </si>
  <si>
    <t xml:space="preserve">Date prepared</t>
  </si>
  <si>
    <t xml:space="preserve">Where the password to THIS file is kept (do not write the password here)</t>
  </si>
  <si>
    <t xml:space="preserve">Date last reviewed</t>
  </si>
  <si>
    <t xml:space="preserve">Who knows about this file (names)</t>
  </si>
  <si>
    <t xml:space="preserve">WHY THIS EXISTS</t>
  </si>
  <si>
    <t xml:space="preserve">If the main earner suddenly cannot manage money, or passes away, families often cannot find accounts, policies or passwords, and do not know who to call. Claims can be delayed for months. This workbook puts everything in one place so your family can act quickly and calmly.</t>
  </si>
  <si>
    <t xml:space="preserve">YOUR PRIVACY - PLEASE READ</t>
  </si>
  <si>
    <t xml:space="preserve">This is a blank template. SmartDaddy does not collect, receive, upload or store anything you type into it. The file lives only on your own device. We cannot see it, recover it or reset its password, so keep your own backup.</t>
  </si>
  <si>
    <t xml:space="preserve">There is nothing to upload on our website. Never email this file unprotected or send it over chat.</t>
  </si>
  <si>
    <t xml:space="preserve">GOLDEN RULES</t>
  </si>
  <si>
    <t xml:space="preserve">1. Never type passwords, PINs, OTPs, CVV numbers or crypto seed phrases. Write WHERE the family can get access (for example 'password-manager emergency access'), not the secret itself.</t>
  </si>
  <si>
    <t xml:space="preserve">2. Use masked numbers: the last 4 digits of account, card, Aadhaar and similar numbers are enough to identify an account.</t>
  </si>
  <si>
    <t xml:space="preserve">3. Protect the file: in Excel use File &gt; Info &gt; Protect Workbook &gt; Encrypt with Password (or lock it with your device's built-in encryption). Tell your spouse or a trusted person where the file is and where the password is kept, in different places.</t>
  </si>
  <si>
    <t xml:space="preserve">4. Keep a printed copy in a safe place (for example your bank locker or home safe) and store a protected copy in cloud storage the family can reach. Printing is set up for landscape pages.</t>
  </si>
  <si>
    <t xml:space="preserve">5. Review every 6 months and after big events: marriage, a child's birth, a new loan, a job change, buying property, or a death in the family. Update the 'Date last reviewed' above.</t>
  </si>
  <si>
    <t xml:space="preserve">6. Nominations matter: a nominee tells institutions who to pay, while a Will decides who inherits. Use the Nominee Check tab to find gaps and keep your Will and nominations aligned.</t>
  </si>
  <si>
    <t xml:space="preserve">HOW TO FILL IT IN</t>
  </si>
  <si>
    <t xml:space="preserve">Yellow cells are for you to fill. Grey rows are examples: overwrite or delete them. Blue-grey cells are calculated for you, so do not type there. Dropdown lists help you pick a standard answer. Approximate values are fine; the goal is to give the family a map, not an audit. Skip tabs that do not apply to you.</t>
  </si>
  <si>
    <t xml:space="preserve">TABS IN THIS WORKBOOK (click to jump)</t>
  </si>
  <si>
    <t xml:space="preserve">Family Action Plan</t>
  </si>
  <si>
    <t xml:space="preserve">FOR THE FAMILY: what to do first, second, third</t>
  </si>
  <si>
    <t xml:space="preserve">Summary</t>
  </si>
  <si>
    <t xml:space="preserve">Auto-calculated net worth, cover and months of expenses</t>
  </si>
  <si>
    <t xml:space="preserve">Nominee Check</t>
  </si>
  <si>
    <t xml:space="preserve">Finds accounts where a nominee is missing</t>
  </si>
  <si>
    <t xml:space="preserve">Profile &amp; Family</t>
  </si>
  <si>
    <t xml:space="preserve">Your details, family members and legal heirs</t>
  </si>
  <si>
    <t xml:space="preserve">Key Contacts</t>
  </si>
  <si>
    <t xml:space="preserve">CA, lawyer, advisor, HR, trusted people</t>
  </si>
  <si>
    <t xml:space="preserve">Bank Accounts</t>
  </si>
  <si>
    <t xml:space="preserve">Savings, salary, current, NRE / NRO and lockers</t>
  </si>
  <si>
    <t xml:space="preserve">Deposits &amp; Bonds</t>
  </si>
  <si>
    <t xml:space="preserve">FDs, RDs, post-office deposits, bonds</t>
  </si>
  <si>
    <t xml:space="preserve">Mutual Funds</t>
  </si>
  <si>
    <t xml:space="preserve">Every folio with SIPs and nominees</t>
  </si>
  <si>
    <t xml:space="preserve">Stocks &amp; Demat</t>
  </si>
  <si>
    <t xml:space="preserve">Demat accounts, ESOPs, physical certificates</t>
  </si>
  <si>
    <t xml:space="preserve">Retirement &amp; Schemes</t>
  </si>
  <si>
    <t xml:space="preserve">EPF, PPF, NPS, SSY, NSC, gratuity and more</t>
  </si>
  <si>
    <t xml:space="preserve">Insurance</t>
  </si>
  <si>
    <t xml:space="preserve">Life, health, motor, home policies</t>
  </si>
  <si>
    <t xml:space="preserve">Property</t>
  </si>
  <si>
    <t xml:space="preserve">Flats, houses, land, society details</t>
  </si>
  <si>
    <t xml:space="preserve">Vehicles</t>
  </si>
  <si>
    <t xml:space="preserve">Cars and bikes</t>
  </si>
  <si>
    <t xml:space="preserve">Gold &amp; Valuables</t>
  </si>
  <si>
    <t xml:space="preserve">Jewellery, SGBs, locker details</t>
  </si>
  <si>
    <t xml:space="preserve">Loans</t>
  </si>
  <si>
    <t xml:space="preserve">Home, car, personal and other loans</t>
  </si>
  <si>
    <t xml:space="preserve">Credit Cards</t>
  </si>
  <si>
    <t xml:space="preserve">Cards, limits and outstanding</t>
  </si>
  <si>
    <t xml:space="preserve">Other Assets &amp; Dues</t>
  </si>
  <si>
    <t xml:space="preserve">Money lent, deposits, chit funds, refunds</t>
  </si>
  <si>
    <t xml:space="preserve">Income &amp; Expenses</t>
  </si>
  <si>
    <t xml:space="preserve">Monthly income and household costs</t>
  </si>
  <si>
    <t xml:space="preserve">Bills &amp; Auto-debits</t>
  </si>
  <si>
    <t xml:space="preserve">Recurring payments: continue, cancel or review</t>
  </si>
  <si>
    <t xml:space="preserve">Business</t>
  </si>
  <si>
    <t xml:space="preserve">Business interests, partners, guarantees</t>
  </si>
  <si>
    <t xml:space="preserve">Digital Life</t>
  </si>
  <si>
    <t xml:space="preserve">Email, cloud, payment apps, crypto access plan</t>
  </si>
  <si>
    <t xml:space="preserve">Foreign Assets</t>
  </si>
  <si>
    <t xml:space="preserve">Overseas accounts, retirement funds, property</t>
  </si>
  <si>
    <t xml:space="preserve">Tax Records</t>
  </si>
  <si>
    <t xml:space="preserve">ITRs, CA, notices</t>
  </si>
  <si>
    <t xml:space="preserve">Will &amp; Estate</t>
  </si>
  <si>
    <t xml:space="preserve">Will, executor, guardianship, wishes</t>
  </si>
  <si>
    <t xml:space="preserve">Document Locator</t>
  </si>
  <si>
    <t xml:space="preserve">Where every important paper is kept</t>
  </si>
  <si>
    <t xml:space="preserve">Unclaimed &amp; Dormant</t>
  </si>
  <si>
    <t xml:space="preserve">Forgotten money and how to trace it</t>
  </si>
  <si>
    <t xml:space="preserve">IMPORTANT NOTES</t>
  </si>
  <si>
    <t xml:space="preserve">This workbook is general information to help you organise your records. It is not legal, tax or financial advice. Succession, nomination and claim rules differ by religion, state, asset type and institution, and they change. Check the latest rules with each institution, and consult a lawyer or Chartered Accountant for your situation.</t>
  </si>
  <si>
    <t xml:space="preserve">Template version 1.0, October 2026. Latest version and the matching guide: smartdaddy.in/learn (search 'family financial handover').</t>
  </si>
  <si>
    <t xml:space="preserve">If you are reading this for the family: what to do, and in what order</t>
  </si>
  <si>
    <t xml:space="preserve">&lt; Start Here</t>
  </si>
  <si>
    <t xml:space="preserve">First, take a breath. You do not need to do everything at once. Most of these steps are for the first few weeks. Use the other tabs of this workbook to find account details. Rules and forms differ for each bank, insurer and fund house, so always ask each one for its current list of documents. This is general guidance, not legal or financial advice. If anything is unclear, talk to the CA or lawyer listed on the Key Contacts tab.</t>
  </si>
  <si>
    <t xml:space="preserve">#</t>
  </si>
  <si>
    <t xml:space="preserve">When</t>
  </si>
  <si>
    <t xml:space="preserve">What to do</t>
  </si>
  <si>
    <t xml:space="preserve">Use this tab</t>
  </si>
  <si>
    <t xml:space="preserve">Documents usually needed</t>
  </si>
  <si>
    <t xml:space="preserve">Status</t>
  </si>
  <si>
    <t xml:space="preserve">Notes / date done</t>
  </si>
  <si>
    <t xml:space="preserve">First 48 hours</t>
  </si>
  <si>
    <t xml:space="preserve">Get the hospital / medical certificate and apply to register the death. Ask for several certified copies of the death certificate (you will need many; 10 is a common starting point). Registration is generally due within 21 days.</t>
  </si>
  <si>
    <t xml:space="preserve">Medical certificate, ID of the deceased and informant</t>
  </si>
  <si>
    <t xml:space="preserve">Not started</t>
  </si>
  <si>
    <t xml:space="preserve">Find this workbook, any Will and the key papers. Do not share OTPs or PINs with anyone, and do not make large transfers in a hurry.</t>
  </si>
  <si>
    <t xml:space="preserve">-</t>
  </si>
  <si>
    <t xml:space="preserve">Keep the deceased's mobile number active (do not cancel the SIM). Bank, insurer and tax-portal OTPs usually go to this number.</t>
  </si>
  <si>
    <t xml:space="preserve">First week</t>
  </si>
  <si>
    <t xml:space="preserve">Tell the employer or business partners. Ask HR about pending salary, leave encashment, gratuity, PF and any group insurance.</t>
  </si>
  <si>
    <t xml:space="preserve">Death certificate, employee ID</t>
  </si>
  <si>
    <t xml:space="preserve">Inform every life and health insurer and ask for the claim forms and checklist. Claims have time limits, so start early. Check premium due dates so other family members' policies do not lapse.</t>
  </si>
  <si>
    <t xml:space="preserve">Policy no., death certificate, claimant ID, bank details</t>
  </si>
  <si>
    <t xml:space="preserve">Inform the banks and ask for deposit and locker claim forms. Banks are required to settle deposit claims within 15 calendar days of receiving all documents (RBI directions, Sept 2025). You do not have to close accounts straight away.</t>
  </si>
  <si>
    <t xml:space="preserve">Claim form, death certificate, claimant ID, nominee proof or legal-heir papers</t>
  </si>
  <si>
    <t xml:space="preserve">Review the Bills tab before cancelling anything. Keep paying loan EMIs, insurance premiums and essential bills from an account that is still operable, to avoid penalties and lapses.</t>
  </si>
  <si>
    <t xml:space="preserve">Secure property, vehicles and valuables. Check that home and vehicle insurance is active.</t>
  </si>
  <si>
    <t xml:space="preserve">First month</t>
  </si>
  <si>
    <t xml:space="preserve">File PF (EPF), pension and EDLI claims on the EPFO member portal if the person was an employee. Typical forms: Form 20 (PF), Form 10D (pension), Form 5IF (EDLI).</t>
  </si>
  <si>
    <t xml:space="preserve">UAN, death certificate, claimant Aadhaar, cancelled cheque</t>
  </si>
  <si>
    <t xml:space="preserve">Mutual funds: submit transmission requests to each fund house or its registrar (CAMS / KFintech). Units cannot be redeemed until they are transmitted.</t>
  </si>
  <si>
    <t xml:space="preserve">Transmission form, death certificate, claimant KYC, nominee / legal-heir papers</t>
  </si>
  <si>
    <t xml:space="preserve">Shares: ask each broker / depository participant for the transmission process for the demat account. Check pledged shares or open positions first.</t>
  </si>
  <si>
    <t xml:space="preserve">Transmission form, death certificate, claimant KYC and demat details</t>
  </si>
  <si>
    <t xml:space="preserve">If there is a Will, contact the executor and the lawyer who drafted it. If there is none, ask a lawyer whether a legal heir certificate or succession certificate is needed (often depends on the amount and the institution).</t>
  </si>
  <si>
    <t xml:space="preserve">Will, death certificate, family details</t>
  </si>
  <si>
    <t xml:space="preserve">Government schemes (PPF, NSC, SCSS, post office schemes, NPS, SSY): each has its own claim process at the bank, post office or NPS CRA.</t>
  </si>
  <si>
    <t xml:space="preserve">Scheme passbook, death certificate, claimant ID</t>
  </si>
  <si>
    <t xml:space="preserve">1-3 months</t>
  </si>
  <si>
    <t xml:space="preserve">Tell credit-card issuers and lenders. Ask whether any loan has insurance that clears it on death, and what happens to EMIs and collateral.</t>
  </si>
  <si>
    <t xml:space="preserve">Death certificate, loan account details</t>
  </si>
  <si>
    <t xml:space="preserve">Ask a CA how to handle the deceased's final income-tax return, any refunds and pending notices. The legal representative generally deals with these.</t>
  </si>
  <si>
    <t xml:space="preserve">PAN, past ITRs, Form 16, AIS / 26AS</t>
  </si>
  <si>
    <t xml:space="preserve">Handle email, cloud and payment apps using the providers' own processes for deceased users, or emergency access recorded in the Digital Life tab. Do not guess passwords.</t>
  </si>
  <si>
    <t xml:space="preserve">Death certificate, proof of relationship</t>
  </si>
  <si>
    <t xml:space="preserve">Update nominees and ownership on joint accounts and on your own accounts and policies.</t>
  </si>
  <si>
    <t xml:space="preserve">Within a year</t>
  </si>
  <si>
    <t xml:space="preserve">Check dormant and unclaimed money on the official portals (RBI UDGAM, MITRA, IEPF, Bima Bharosa, EPFO). Type the address yourself.</t>
  </si>
  <si>
    <t xml:space="preserve">Details of old accounts, PAN</t>
  </si>
  <si>
    <t xml:space="preserve">Transfer property records (mutation), the housing society share certificate, utility bills and vehicle registration to the heirs' names.</t>
  </si>
  <si>
    <t xml:space="preserve">Death certificate, Will / legal-heir papers, society forms</t>
  </si>
  <si>
    <t xml:space="preserve">Review the family's own Will, insurance and nominations. Update this workbook for the people who are now financially responsible.</t>
  </si>
  <si>
    <t xml:space="preserve">Start Here</t>
  </si>
  <si>
    <t xml:space="preserve">Summary - what the family has, owes and needs</t>
  </si>
  <si>
    <t xml:space="preserve">Calculated automatically from the other tabs. Do not type here. Values are only as accurate as what you enter, and are rough planning figures, not valuations.</t>
  </si>
  <si>
    <t xml:space="preserve">ASSETS</t>
  </si>
  <si>
    <t xml:space="preserve">Bank balances</t>
  </si>
  <si>
    <t xml:space="preserve">Deposits &amp; bonds</t>
  </si>
  <si>
    <t xml:space="preserve">Mutual funds</t>
  </si>
  <si>
    <t xml:space="preserve">Stocks &amp; demat</t>
  </si>
  <si>
    <t xml:space="preserve">Retirement &amp; government schemes</t>
  </si>
  <si>
    <t xml:space="preserve">EPF, PPF, NPS etc. - not instantly available</t>
  </si>
  <si>
    <t xml:space="preserve">Property &amp; land</t>
  </si>
  <si>
    <t xml:space="preserve">Gold &amp; valuables</t>
  </si>
  <si>
    <t xml:space="preserve">Other assets &amp; money owed to you</t>
  </si>
  <si>
    <t xml:space="preserve">Digital / crypto assets</t>
  </si>
  <si>
    <t xml:space="preserve">Foreign assets (in ₹)</t>
  </si>
  <si>
    <t xml:space="preserve">Business interests</t>
  </si>
  <si>
    <t xml:space="preserve">TOTAL ASSETS</t>
  </si>
  <si>
    <t xml:space="preserve">LIABILITIES</t>
  </si>
  <si>
    <t xml:space="preserve">Loans outstanding</t>
  </si>
  <si>
    <t xml:space="preserve">Credit-card outstanding</t>
  </si>
  <si>
    <t xml:space="preserve">TOTAL LIABILITIES</t>
  </si>
  <si>
    <t xml:space="preserve">NET WORTH (assets minus liabilities)</t>
  </si>
  <si>
    <t xml:space="preserve">Includes retirement balances and property that cannot be spent quickly</t>
  </si>
  <si>
    <t xml:space="preserve">COVER &amp; CASH FLOW</t>
  </si>
  <si>
    <t xml:space="preserve">Life insurance cover (sum assured)</t>
  </si>
  <si>
    <t xml:space="preserve">Term + endowment + ULIP listed on the Insurance tab</t>
  </si>
  <si>
    <t xml:space="preserve">Health insurance cover (sum insured)</t>
  </si>
  <si>
    <t xml:space="preserve">Total monthly income listed</t>
  </si>
  <si>
    <t xml:space="preserve">Monthly household expenses</t>
  </si>
  <si>
    <t xml:space="preserve">Monthly loan EMIs</t>
  </si>
  <si>
    <t xml:space="preserve">TOTAL MONTHLY OUTGO (expenses + EMIs)</t>
  </si>
  <si>
    <t xml:space="preserve">Quick-access money (bank + deposits)</t>
  </si>
  <si>
    <t xml:space="preserve">What the family can reach soonest, once claims are settled</t>
  </si>
  <si>
    <t xml:space="preserve">Months this covers</t>
  </si>
  <si>
    <t xml:space="preserve">Rough estimate: quick-access money divided by monthly outgo</t>
  </si>
  <si>
    <t xml:space="preserve">SIPs currently running (₹ / month)</t>
  </si>
  <si>
    <t xml:space="preserve">READINESS CHECK</t>
  </si>
  <si>
    <t xml:space="preserve">Entries needing a nominee fix</t>
  </si>
  <si>
    <t xml:space="preserve">See the Nominee Check tab</t>
  </si>
  <si>
    <t xml:space="preserve">Nominee status</t>
  </si>
  <si>
    <t xml:space="preserve">Will in place?</t>
  </si>
  <si>
    <t xml:space="preserve">From the Will &amp; Estate tab</t>
  </si>
  <si>
    <t xml:space="preserve">Days since last review</t>
  </si>
  <si>
    <t xml:space="preserve">Review every 6 months and after any major life event</t>
  </si>
  <si>
    <t xml:space="preserve">Review status</t>
  </si>
  <si>
    <t xml:space="preserve">Automatically counts, per tab, how many entries are missing a nominee. Fix every ⚠ line. A missing nominee can mean a court process (succession certificate / probate) before your family can access that asset.</t>
  </si>
  <si>
    <t xml:space="preserve">Rules to remember: banks - up to 4 nominees on deposits and lockers (from 1 Nov 2025). Mutual funds / demat - up to 3 nominees, and single-holder accounts need a nominee or a signed opt-out (SEBI, from 1 Sep 2026). Always check the latest rules with the institution.</t>
  </si>
  <si>
    <t xml:space="preserve">Where</t>
  </si>
  <si>
    <t xml:space="preserve">Entries listed</t>
  </si>
  <si>
    <t xml:space="preserve">Nominee confirmed (Yes / N.A. / Opted out)</t>
  </si>
  <si>
    <t xml:space="preserve">Need attention (No or blank)</t>
  </si>
  <si>
    <t xml:space="preserve">Fix it by</t>
  </si>
  <si>
    <t xml:space="preserve">Add nominees via net banking or branch (up to 4).</t>
  </si>
  <si>
    <t xml:space="preserve">Add per deposit at the bank / post office.</t>
  </si>
  <si>
    <t xml:space="preserve">Add per folio on AMC site, CAMS / KFintech or MF Central.</t>
  </si>
  <si>
    <t xml:space="preserve">Add via your broker / depository participant.</t>
  </si>
  <si>
    <t xml:space="preserve">EPF / NPS e-nomination online; PPF, NSC etc. at bank / post office.</t>
  </si>
  <si>
    <t xml:space="preserve">Ask the insurer / agent to update the nominee.</t>
  </si>
  <si>
    <t xml:space="preserve">Add locker nominee at the bank; SGB / ETF via demat.</t>
  </si>
  <si>
    <t xml:space="preserve">Submit a nomination to the housing society.</t>
  </si>
  <si>
    <t xml:space="preserve">Total</t>
  </si>
  <si>
    <t xml:space="preserve">A nominee is not always the final owner: the Will or legal heirs may still decide who keeps the asset. Keep your Will and nominations aligned.</t>
  </si>
  <si>
    <t xml:space="preserve">Basic details of the main earner and the family, so a relative or advisor can identify, contact and help everyone quickly.</t>
  </si>
  <si>
    <t xml:space="preserve">Never type passwords, PINs, OTPs, CVV, or full card numbers here. Use the last 4 digits or a masked number (e.g. XXXX1234). Grey row = example, overwrite or delete it. Fill the yellow cells.</t>
  </si>
  <si>
    <t xml:space="preserve">About the main earner</t>
  </si>
  <si>
    <t xml:space="preserve">Full name (as on PAN)</t>
  </si>
  <si>
    <t xml:space="preserve">e.g. Rajesh Kumar Sharma</t>
  </si>
  <si>
    <t xml:space="preserve">Date of birth</t>
  </si>
  <si>
    <t xml:space="preserve">PAN (masked ok, e.g. ABCXXXXX4F)</t>
  </si>
  <si>
    <t xml:space="preserve">Full number is on the PAN card; note where the card is kept</t>
  </si>
  <si>
    <t xml:space="preserve">Aadhaar - last 4 digits only</t>
  </si>
  <si>
    <t xml:space="preserve">Never write the full Aadhaar number</t>
  </si>
  <si>
    <t xml:space="preserve">Passport no. / expiry</t>
  </si>
  <si>
    <t xml:space="preserve">Driving licence / voter ID - where kept</t>
  </si>
  <si>
    <t xml:space="preserve">Residential address</t>
  </si>
  <si>
    <t xml:space="preserve">Include PIN code</t>
  </si>
  <si>
    <t xml:space="preserve">Mobile number(s) used for bank OTPs</t>
  </si>
  <si>
    <t xml:space="preserve">Keep this SIM active - OTPs for bank/insurance claims go here</t>
  </si>
  <si>
    <t xml:space="preserve">Email address(es) used for finance</t>
  </si>
  <si>
    <t xml:space="preserve">Employer / business name &amp; HR contact</t>
  </si>
  <si>
    <t xml:space="preserve">Marital status &amp; spouse's name</t>
  </si>
  <si>
    <t xml:space="preserve">Blood group &amp; key medical conditions</t>
  </si>
  <si>
    <t xml:space="preserve">Optional</t>
  </si>
  <si>
    <t xml:space="preserve">Religion / personal law that may govern succession</t>
  </si>
  <si>
    <t xml:space="preserve">Optional; a lawyer can confirm which succession law applies</t>
  </si>
  <si>
    <t xml:space="preserve">Family members &amp; legal heirs (spouse, children, parents, siblings who may be dependent or entitled)</t>
  </si>
  <si>
    <t xml:space="preserve">Family member</t>
  </si>
  <si>
    <t xml:space="preserve">Relationship</t>
  </si>
  <si>
    <t xml:space="preserve">PAN (masked)</t>
  </si>
  <si>
    <t xml:space="preserve">Mobile / email</t>
  </si>
  <si>
    <t xml:space="preserve">Financially dependent? (Yes/No)</t>
  </si>
  <si>
    <t xml:space="preserve">Has own bank account / demat? (Yes/No)</t>
  </si>
  <si>
    <t xml:space="preserve">Special needs / guardian required? (details)</t>
  </si>
  <si>
    <t xml:space="preserve">Notes</t>
  </si>
  <si>
    <t xml:space="preserve">Priya Sharma</t>
  </si>
  <si>
    <t xml:space="preserve">Spouse</t>
  </si>
  <si>
    <t xml:space="preserve">ABCXXXXX1P</t>
  </si>
  <si>
    <t xml:space="preserve">98XXXXXX21 / priya@example.com</t>
  </si>
  <si>
    <t xml:space="preserve">Yes</t>
  </si>
  <si>
    <t xml:space="preserve">None</t>
  </si>
  <si>
    <t xml:space="preserve">Works part-time</t>
  </si>
  <si>
    <t xml:space="preserve">Who the family should call first. Include trusted people and professionals who know about your finances.</t>
  </si>
  <si>
    <t xml:space="preserve">Role</t>
  </si>
  <si>
    <t xml:space="preserve">Name</t>
  </si>
  <si>
    <t xml:space="preserve">Organisation</t>
  </si>
  <si>
    <t xml:space="preserve">Phone</t>
  </si>
  <si>
    <t xml:space="preserve">Email</t>
  </si>
  <si>
    <t xml:space="preserve">What they hold / can help with</t>
  </si>
  <si>
    <t xml:space="preserve">Chartered Accountant (tax)</t>
  </si>
  <si>
    <t xml:space="preserve">Anil Mehta</t>
  </si>
  <si>
    <t xml:space="preserve">Mehta &amp; Co.</t>
  </si>
  <si>
    <t xml:space="preserve">98XXXXXX45</t>
  </si>
  <si>
    <t xml:space="preserve">anil@example.com</t>
  </si>
  <si>
    <t xml:space="preserve">Files ITR, has Form 16 / AIS copies</t>
  </si>
  <si>
    <t xml:space="preserve">Bank Accounts &amp; Lockers</t>
  </si>
  <si>
    <t xml:space="preserve">Every savings, salary, current, NRE/NRO account (including old ones). Banks can accept up to 4 nominees on deposit accounts and lockers (from 1 Nov 2025) - check each account.</t>
  </si>
  <si>
    <t xml:space="preserve">Bank &amp; branch</t>
  </si>
  <si>
    <t xml:space="preserve">Account type</t>
  </si>
  <si>
    <t xml:space="preserve">Holding</t>
  </si>
  <si>
    <t xml:space="preserve">Account no. (last 4 digits)</t>
  </si>
  <si>
    <t xml:space="preserve">Mobile / email linked to this account</t>
  </si>
  <si>
    <t xml:space="preserve">Approx balance (₹)</t>
  </si>
  <si>
    <t xml:space="preserve">Nominee registered?</t>
  </si>
  <si>
    <t xml:space="preserve">Nominee name(s) &amp; share %</t>
  </si>
  <si>
    <t xml:space="preserve">Net banking / UPI active?</t>
  </si>
  <si>
    <t xml:space="preserve">What is linked (salary, EMIs, SIPs, auto-debits)</t>
  </si>
  <si>
    <t xml:space="preserve">Where chequebook / passbook / statements are</t>
  </si>
  <si>
    <t xml:space="preserve">Notes (customer ID, relationship manager)</t>
  </si>
  <si>
    <t xml:space="preserve">HDFC Bank, Andheri W</t>
  </si>
  <si>
    <t xml:space="preserve">Savings</t>
  </si>
  <si>
    <t xml:space="preserve">Single</t>
  </si>
  <si>
    <t xml:space="preserve">4821</t>
  </si>
  <si>
    <t xml:space="preserve">98XXXXXX21</t>
  </si>
  <si>
    <t xml:space="preserve">Priya Sharma 100%</t>
  </si>
  <si>
    <t xml:space="preserve">Salary credit; home loan EMI; 2 SIPs</t>
  </si>
  <si>
    <t xml:space="preserve">Steel cupboard, blue file</t>
  </si>
  <si>
    <t xml:space="preserve">RM: Neha, 98XXXXXX30</t>
  </si>
  <si>
    <t xml:space="preserve">Fixed Deposits, Recurring Deposits &amp; Bonds</t>
  </si>
  <si>
    <t xml:space="preserve">Bank and post-office deposits, corporate FDs, bonds. Note maturity dates so nothing auto-renews or lapses unnoticed.</t>
  </si>
  <si>
    <t xml:space="preserve">Institution</t>
  </si>
  <si>
    <t xml:space="preserve">Type</t>
  </si>
  <si>
    <t xml:space="preserve">Deposit / certificate no. (last 4)</t>
  </si>
  <si>
    <t xml:space="preserve">Principal (₹)</t>
  </si>
  <si>
    <t xml:space="preserve">Interest rate % p.a.</t>
  </si>
  <si>
    <t xml:space="preserve">Start date</t>
  </si>
  <si>
    <t xml:space="preserve">Maturity date</t>
  </si>
  <si>
    <t xml:space="preserve">Current / maturity value (₹)</t>
  </si>
  <si>
    <t xml:space="preserve">Interest payout</t>
  </si>
  <si>
    <t xml:space="preserve">Nominee name &amp; share %</t>
  </si>
  <si>
    <t xml:space="preserve">Auto-renew? (Yes/No)</t>
  </si>
  <si>
    <t xml:space="preserve">Where certificate / receipt is kept</t>
  </si>
  <si>
    <t xml:space="preserve">SBI, Pune Main</t>
  </si>
  <si>
    <t xml:space="preserve">Bank FD</t>
  </si>
  <si>
    <t xml:space="preserve">7733</t>
  </si>
  <si>
    <t xml:space="preserve">Cumulative</t>
  </si>
  <si>
    <t xml:space="preserve">Joint - Either or Survivor</t>
  </si>
  <si>
    <t xml:space="preserve">Fireproof box</t>
  </si>
  <si>
    <t xml:space="preserve">Mutual Fund Folios</t>
  </si>
  <si>
    <t xml:space="preserve">Tip: a Consolidated Account Statement (CAS) from CAMS, KFintech or MF Central lists all your folios in one place - use it to fill this tab. Nomination is per folio.</t>
  </si>
  <si>
    <t xml:space="preserve">Values as on (date)</t>
  </si>
  <si>
    <t xml:space="preserve">Approximate values are fine; update when you review</t>
  </si>
  <si>
    <t xml:space="preserve">AMC / fund house</t>
  </si>
  <si>
    <t xml:space="preserve">Scheme name</t>
  </si>
  <si>
    <t xml:space="preserve">Folio no.</t>
  </si>
  <si>
    <t xml:space="preserve">Plan</t>
  </si>
  <si>
    <t xml:space="preserve">Current value (₹)</t>
  </si>
  <si>
    <t xml:space="preserve">SIP running? (Yes/No)</t>
  </si>
  <si>
    <t xml:space="preserve">SIP amount (₹/month)</t>
  </si>
  <si>
    <t xml:space="preserve">SIP date (day of month)</t>
  </si>
  <si>
    <t xml:space="preserve">Where held (AMC site, app, MF Central...)</t>
  </si>
  <si>
    <t xml:space="preserve">Email / mobile on folio</t>
  </si>
  <si>
    <t xml:space="preserve">Example AMC</t>
  </si>
  <si>
    <t xml:space="preserve">Example Flexi Cap Fund - Direct Growth</t>
  </si>
  <si>
    <t xml:space="preserve">1234567/89</t>
  </si>
  <si>
    <t xml:space="preserve">Direct</t>
  </si>
  <si>
    <t xml:space="preserve">Groww app + CAMS statement</t>
  </si>
  <si>
    <t xml:space="preserve">rajesh@example.com</t>
  </si>
  <si>
    <t xml:space="preserve">Stocks, Demat Accounts &amp; ESOPs</t>
  </si>
  <si>
    <t xml:space="preserve">List each demat/trading account rather than every share. Single-holder demat accounts and MF folios need a nominee or a signed opt-out under SEBI's rules from 1 Sep 2026.</t>
  </si>
  <si>
    <t xml:space="preserve">Broker / depository participant</t>
  </si>
  <si>
    <t xml:space="preserve">Depository (NSDL / CDSL)</t>
  </si>
  <si>
    <t xml:space="preserve">Client ID / BO ID (last 4)</t>
  </si>
  <si>
    <t xml:space="preserve">Approx value (₹)</t>
  </si>
  <si>
    <t xml:space="preserve">Trading / F&amp;O / margin / pledged shares? (details)</t>
  </si>
  <si>
    <t xml:space="preserve">Email / mobile registered</t>
  </si>
  <si>
    <t xml:space="preserve">Where statements / CAS can be downloaded</t>
  </si>
  <si>
    <t xml:space="preserve">Notes (ESOP vesting, IPO bids, physical certificates)</t>
  </si>
  <si>
    <t xml:space="preserve">Demat account</t>
  </si>
  <si>
    <t xml:space="preserve">Zerodha Broking</t>
  </si>
  <si>
    <t xml:space="preserve">CDSL</t>
  </si>
  <si>
    <t xml:space="preserve">5521</t>
  </si>
  <si>
    <t xml:space="preserve">No F&amp;O; no pledge</t>
  </si>
  <si>
    <t xml:space="preserve">CDSL CAS email monthly</t>
  </si>
  <si>
    <t xml:space="preserve">Retirement &amp; Government Savings Schemes</t>
  </si>
  <si>
    <t xml:space="preserve">EPF/UAN, PPF, NPS, SSY, NSC, SCSS, gratuity and employer pensions - for you and your spouse/children. These follow their own claim rules, so keep nominations current.</t>
  </si>
  <si>
    <t xml:space="preserve">Scheme</t>
  </si>
  <si>
    <t xml:space="preserve">Institution / employer</t>
  </si>
  <si>
    <t xml:space="preserve">Account / UAN / PRAN (masked)</t>
  </si>
  <si>
    <t xml:space="preserve">Account holder (whose name)</t>
  </si>
  <si>
    <t xml:space="preserve">Current balance (₹)</t>
  </si>
  <si>
    <t xml:space="preserve">Monthly contribution (₹)</t>
  </si>
  <si>
    <t xml:space="preserve">Maturity / vesting date</t>
  </si>
  <si>
    <t xml:space="preserve">e-Nomination / online login done? (Yes/No)</t>
  </si>
  <si>
    <t xml:space="preserve">Where passbook / statement is kept</t>
  </si>
  <si>
    <t xml:space="preserve">Notes (e.g. old employer PF not transferred)</t>
  </si>
  <si>
    <t xml:space="preserve">EPF</t>
  </si>
  <si>
    <t xml:space="preserve">Infosys Ltd</t>
  </si>
  <si>
    <t xml:space="preserve">1012XXXX3456</t>
  </si>
  <si>
    <t xml:space="preserve">Rajesh Sharma</t>
  </si>
  <si>
    <t xml:space="preserve">UAN card in file</t>
  </si>
  <si>
    <t xml:space="preserve">Previous employer PF merged in 2022</t>
  </si>
  <si>
    <t xml:space="preserve">Insurance Policies</t>
  </si>
  <si>
    <t xml:space="preserve">Life, health, motor, home and other cover. Keep premiums paid - a lapsed policy can mean no claim. Check the nominee on every life policy.</t>
  </si>
  <si>
    <t xml:space="preserve">Policy type</t>
  </si>
  <si>
    <t xml:space="preserve">Insurer</t>
  </si>
  <si>
    <t xml:space="preserve">Policy no.</t>
  </si>
  <si>
    <t xml:space="preserve">Insured person(s)</t>
  </si>
  <si>
    <t xml:space="preserve">Sum assured / cover (₹)</t>
  </si>
  <si>
    <t xml:space="preserve">Annual premium (₹)</t>
  </si>
  <si>
    <t xml:space="preserve">Next premium due date</t>
  </si>
  <si>
    <t xml:space="preserve">Policy end / paid-up till</t>
  </si>
  <si>
    <t xml:space="preserve">Policy owner / proposer</t>
  </si>
  <si>
    <t xml:space="preserve">Nominee name &amp; relation</t>
  </si>
  <si>
    <t xml:space="preserve">Agent / advisor &amp; phone</t>
  </si>
  <si>
    <t xml:space="preserve">Insurer claim helpline / email</t>
  </si>
  <si>
    <t xml:space="preserve">Where policy document is kept</t>
  </si>
  <si>
    <t xml:space="preserve">Riders / notes</t>
  </si>
  <si>
    <t xml:space="preserve">Life - Term</t>
  </si>
  <si>
    <t xml:space="preserve">Example Life Insurance</t>
  </si>
  <si>
    <t xml:space="preserve">TL-45XXXX89</t>
  </si>
  <si>
    <t xml:space="preserve">Priya Sharma (spouse)</t>
  </si>
  <si>
    <t xml:space="preserve">Suresh, 98XXXXXX77</t>
  </si>
  <si>
    <t xml:space="preserve">claims@example.com</t>
  </si>
  <si>
    <t xml:space="preserve">Policy folder + email</t>
  </si>
  <si>
    <t xml:space="preserve">Accidental death rider</t>
  </si>
  <si>
    <t xml:space="preserve">Property &amp; Land</t>
  </si>
  <si>
    <t xml:space="preserve">Flats, houses, plots, agricultural land. Note where the title papers are - they are the first thing banks, buyers and courts ask for.</t>
  </si>
  <si>
    <t xml:space="preserve">Property (short description)</t>
  </si>
  <si>
    <t xml:space="preserve">Address &amp; city</t>
  </si>
  <si>
    <t xml:space="preserve">Owner name(s) &amp; share %</t>
  </si>
  <si>
    <t xml:space="preserve">Approx current value (₹)</t>
  </si>
  <si>
    <t xml:space="preserve">Purchase price (₹)</t>
  </si>
  <si>
    <t xml:space="preserve">Home loan on it? (Yes/No)</t>
  </si>
  <si>
    <t xml:space="preserve">Where sale deed / registration / title papers are</t>
  </si>
  <si>
    <t xml:space="preserve">Society / builder contact</t>
  </si>
  <si>
    <t xml:space="preserve">Property tax / electricity / water / gas consumer nos.</t>
  </si>
  <si>
    <t xml:space="preserve">Rented out? (Yes/No)</t>
  </si>
  <si>
    <t xml:space="preserve">Monthly rent (₹)</t>
  </si>
  <si>
    <t xml:space="preserve">Nominee in society share certificate?</t>
  </si>
  <si>
    <t xml:space="preserve">Notes (tenant, mutation status)</t>
  </si>
  <si>
    <t xml:space="preserve">Flat 402, Sunrise Apts</t>
  </si>
  <si>
    <t xml:space="preserve">Residential flat</t>
  </si>
  <si>
    <t xml:space="preserve">Andheri West, Mumbai 400053</t>
  </si>
  <si>
    <t xml:space="preserve">Rajesh 50%, Priya 50%</t>
  </si>
  <si>
    <t xml:space="preserve">Home safe; scans in cloud folder 'Property'</t>
  </si>
  <si>
    <t xml:space="preserve">Secretary: 98XXXXXX88</t>
  </si>
  <si>
    <t xml:space="preserve">Elec: 1234XXXX; Gas: 9876XXXX</t>
  </si>
  <si>
    <t xml:space="preserve">No</t>
  </si>
  <si>
    <t xml:space="preserve">Mutation done 2021</t>
  </si>
  <si>
    <t xml:space="preserve">Cars, bikes and commercial vehicles - registration, loan, insurance and where the RC book is.</t>
  </si>
  <si>
    <t xml:space="preserve">Vehicle (make / model / year)</t>
  </si>
  <si>
    <t xml:space="preserve">Registration no.</t>
  </si>
  <si>
    <t xml:space="preserve">Registered owner</t>
  </si>
  <si>
    <t xml:space="preserve">Loan on it? (Yes/No)</t>
  </si>
  <si>
    <t xml:space="preserve">Insurance policy no. &amp; expiry</t>
  </si>
  <si>
    <t xml:space="preserve">Where RC / documents are kept</t>
  </si>
  <si>
    <t xml:space="preserve">Notes (FASTag, challans)</t>
  </si>
  <si>
    <t xml:space="preserve">Honda City 2021</t>
  </si>
  <si>
    <t xml:space="preserve">Car</t>
  </si>
  <si>
    <t xml:space="preserve">MH02XX1234</t>
  </si>
  <si>
    <t xml:space="preserve">Motor-77XXXX / Mar 2027</t>
  </si>
  <si>
    <t xml:space="preserve">Glovebox + home file</t>
  </si>
  <si>
    <t xml:space="preserve">Gold, Jewellery &amp; Valuables (incl. Bank Lockers)</t>
  </si>
  <si>
    <t xml:space="preserve">Physical valuables and where they are, plus any locker details. Note who holds the locker key. Locker nominees can get access under RBI's claim-settlement directions.</t>
  </si>
  <si>
    <t xml:space="preserve">Do not write locker passwords or safe combinations here.</t>
  </si>
  <si>
    <t xml:space="preserve">Item type</t>
  </si>
  <si>
    <t xml:space="preserve">Description</t>
  </si>
  <si>
    <t xml:space="preserve">Where kept</t>
  </si>
  <si>
    <t xml:space="preserve">Locker details (bank, branch, locker no.)</t>
  </si>
  <si>
    <t xml:space="preserve">Who holds the key / access</t>
  </si>
  <si>
    <t xml:space="preserve">Bills / valuation papers location</t>
  </si>
  <si>
    <t xml:space="preserve">Nominee registered? (locker / SGB / ETF)</t>
  </si>
  <si>
    <t xml:space="preserve">Gold jewellery</t>
  </si>
  <si>
    <t xml:space="preserve">Wedding set + 4 bangles, ~120 g</t>
  </si>
  <si>
    <t xml:space="preserve">Bank locker</t>
  </si>
  <si>
    <t xml:space="preserve">SBI Andheri, locker 214</t>
  </si>
  <si>
    <t xml:space="preserve">Priya (spare with Rajesh's brother)</t>
  </si>
  <si>
    <t xml:space="preserve">Bills in blue file</t>
  </si>
  <si>
    <t xml:space="preserve">Loans &amp; Liabilities</t>
  </si>
  <si>
    <t xml:space="preserve">Everything you owe. Note whether any loan has insurance that clears it on death (credit-life cover) - ask the lender if unsure. Credit cards go on their own tab.</t>
  </si>
  <si>
    <t xml:space="preserve">Lender</t>
  </si>
  <si>
    <t xml:space="preserve">Loan type</t>
  </si>
  <si>
    <t xml:space="preserve">Loan account no. (last 4)</t>
  </si>
  <si>
    <t xml:space="preserve">Borrower / co-borrower</t>
  </si>
  <si>
    <t xml:space="preserve">Original amount (₹)</t>
  </si>
  <si>
    <t xml:space="preserve">Outstanding now (₹)</t>
  </si>
  <si>
    <t xml:space="preserve">EMI (₹ / month)</t>
  </si>
  <si>
    <t xml:space="preserve">EMI date (day)</t>
  </si>
  <si>
    <t xml:space="preserve">Loan end date</t>
  </si>
  <si>
    <t xml:space="preserve">Insurance / credit-life cover on this loan?</t>
  </si>
  <si>
    <t xml:space="preserve">What is pledged / collateral</t>
  </si>
  <si>
    <t xml:space="preserve">Lender contact</t>
  </si>
  <si>
    <t xml:space="preserve">HDFC Bank</t>
  </si>
  <si>
    <t xml:space="preserve">Home loan</t>
  </si>
  <si>
    <t xml:space="preserve">9034</t>
  </si>
  <si>
    <t xml:space="preserve">Rajesh (primary), Priya (co-borrower)</t>
  </si>
  <si>
    <t xml:space="preserve">Unsure</t>
  </si>
  <si>
    <t xml:space="preserve">Home loans desk 1800-XXX</t>
  </si>
  <si>
    <t xml:space="preserve">Use the LAST 4 digits only. Never write the full card number, expiry, CVV or PIN.</t>
  </si>
  <si>
    <t xml:space="preserve">Issuer &amp; card name</t>
  </si>
  <si>
    <t xml:space="preserve">Last 4 digits</t>
  </si>
  <si>
    <t xml:space="preserve">Primary / add-on holder</t>
  </si>
  <si>
    <t xml:space="preserve">Credit limit (₹)</t>
  </si>
  <si>
    <t xml:space="preserve">Statement / due date (day)</t>
  </si>
  <si>
    <t xml:space="preserve">Auto-pay set? (Yes/No)</t>
  </si>
  <si>
    <t xml:space="preserve">Reward points / benefits worth noting</t>
  </si>
  <si>
    <t xml:space="preserve">Annual fee (₹)</t>
  </si>
  <si>
    <t xml:space="preserve">HDFC Regalia</t>
  </si>
  <si>
    <t xml:space="preserve">7788</t>
  </si>
  <si>
    <t xml:space="preserve">Rajesh (primary), Priya (add-on)</t>
  </si>
  <si>
    <t xml:space="preserve">Stmt 12th / due 1st</t>
  </si>
  <si>
    <t xml:space="preserve">Points ~18,000</t>
  </si>
  <si>
    <t xml:space="preserve">Other Assets &amp; Money Owed to You</t>
  </si>
  <si>
    <t xml:space="preserve">Money lent to friends or relatives, deposits, chit funds, pending refunds, cash at home - things that are easy to forget and hard to prove without notes.</t>
  </si>
  <si>
    <t xml:space="preserve">Details</t>
  </si>
  <si>
    <t xml:space="preserve">Person / institution</t>
  </si>
  <si>
    <t xml:space="preserve">Amount (₹)</t>
  </si>
  <si>
    <t xml:space="preserve">Any written proof? (agreement, message, receipt)</t>
  </si>
  <si>
    <t xml:space="preserve">Expected date</t>
  </si>
  <si>
    <t xml:space="preserve">Money lent to someone</t>
  </si>
  <si>
    <t xml:space="preserve">Loan to brother for shop, no interest</t>
  </si>
  <si>
    <t xml:space="preserve">Vikram Sharma</t>
  </si>
  <si>
    <t xml:space="preserve">WhatsApp acknowledgment saved</t>
  </si>
  <si>
    <t xml:space="preserve">Income &amp; Household Expenses</t>
  </si>
  <si>
    <t xml:space="preserve">Shows how much money comes in and what the family needs every month. The Summary tab uses these to estimate how many months the family can manage while claims are processed.</t>
  </si>
  <si>
    <t xml:space="preserve">A. Income sources</t>
  </si>
  <si>
    <t xml:space="preserve">Source</t>
  </si>
  <si>
    <t xml:space="preserve">Payer / employer</t>
  </si>
  <si>
    <t xml:space="preserve">Earned by</t>
  </si>
  <si>
    <t xml:space="preserve">Monthly amount (₹)</t>
  </si>
  <si>
    <t xml:space="preserve">Credited to (bank)</t>
  </si>
  <si>
    <t xml:space="preserve">Notes (stops if earner dies?)</t>
  </si>
  <si>
    <t xml:space="preserve">Salary</t>
  </si>
  <si>
    <t xml:space="preserve">Rajesh</t>
  </si>
  <si>
    <t xml:space="preserve">HDFC Savings x4821</t>
  </si>
  <si>
    <t xml:space="preserve">Ends; group insurance &amp; EPF claims apply</t>
  </si>
  <si>
    <t xml:space="preserve">B. Monthly household expenses (EMIs are counted separately from the Loans tab - don't repeat them here)</t>
  </si>
  <si>
    <t xml:space="preserve">Expense</t>
  </si>
  <si>
    <t xml:space="preserve">What it covers</t>
  </si>
  <si>
    <t xml:space="preserve">Rent / home-loan EMI (if not in Loans tab)</t>
  </si>
  <si>
    <t xml:space="preserve">Groceries &amp; household</t>
  </si>
  <si>
    <t xml:space="preserve">Electricity, water, gas, internet, mobile</t>
  </si>
  <si>
    <t xml:space="preserve">School / college fees</t>
  </si>
  <si>
    <t xml:space="preserve">Medical &amp; medicines</t>
  </si>
  <si>
    <t xml:space="preserve">Transport &amp; fuel</t>
  </si>
  <si>
    <t xml:space="preserve">Domestic help</t>
  </si>
  <si>
    <t xml:space="preserve">Insurance premiums (monthly equivalent)</t>
  </si>
  <si>
    <t xml:space="preserve">Society maintenance / property tax (monthly equivalent)</t>
  </si>
  <si>
    <t xml:space="preserve">Dependents' support (parents etc.)</t>
  </si>
  <si>
    <t xml:space="preserve">Other regular expenses</t>
  </si>
  <si>
    <t xml:space="preserve">Total monthly household expenses</t>
  </si>
  <si>
    <t xml:space="preserve">Bills, Subscriptions &amp; Auto-debits</t>
  </si>
  <si>
    <t xml:space="preserve">Every recurring payment and what pays it. Mark what the family should continue, cancel or review - unpaid premiums, EMIs or society dues can lapse policies or attract penalties.</t>
  </si>
  <si>
    <t xml:space="preserve">Bill / payment</t>
  </si>
  <si>
    <t xml:space="preserve">Payee / provider</t>
  </si>
  <si>
    <t xml:space="preserve">Customer / consumer no.</t>
  </si>
  <si>
    <t xml:space="preserve">Frequency</t>
  </si>
  <si>
    <t xml:space="preserve">Monthly equivalent (₹)</t>
  </si>
  <si>
    <t xml:space="preserve">Due date / day of month</t>
  </si>
  <si>
    <t xml:space="preserve">Paid from (bank / card / UPI autopay)</t>
  </si>
  <si>
    <t xml:space="preserve">Who pays it now</t>
  </si>
  <si>
    <t xml:space="preserve">If the earner is gone: continue / cancel / review?</t>
  </si>
  <si>
    <t xml:space="preserve">Electricity</t>
  </si>
  <si>
    <t xml:space="preserve">Adani Electricity</t>
  </si>
  <si>
    <t xml:space="preserve">1234XXXX</t>
  </si>
  <si>
    <t xml:space="preserve">Monthly</t>
  </si>
  <si>
    <t xml:space="preserve">10th</t>
  </si>
  <si>
    <t xml:space="preserve">HDFC auto-debit x4821</t>
  </si>
  <si>
    <t xml:space="preserve">Continue</t>
  </si>
  <si>
    <t xml:space="preserve">Business &amp; Professional Interests</t>
  </si>
  <si>
    <t xml:space="preserve">Skip if not applicable. Capture what the family would need to keep the business running or wind it up safely: partners, bank access, loans and personal guarantees.</t>
  </si>
  <si>
    <t xml:space="preserve">Business / interest</t>
  </si>
  <si>
    <t xml:space="preserve">Registration nos. (GST / CIN / Udyam, masked)</t>
  </si>
  <si>
    <t xml:space="preserve">Your ownership share %</t>
  </si>
  <si>
    <t xml:space="preserve">Approx value of your share (₹)</t>
  </si>
  <si>
    <t xml:space="preserve">Partners / co-owners &amp; contacts</t>
  </si>
  <si>
    <t xml:space="preserve">Key people (accountant, manager)</t>
  </si>
  <si>
    <t xml:space="preserve">Business bank accounts &amp; who can operate them</t>
  </si>
  <si>
    <t xml:space="preserve">Business loans / personal guarantees given</t>
  </si>
  <si>
    <t xml:space="preserve">Succession / continuity plan in place? (Yes/No)</t>
  </si>
  <si>
    <t xml:space="preserve">Where records are kept</t>
  </si>
  <si>
    <t xml:space="preserve">Sharma Traders</t>
  </si>
  <si>
    <t xml:space="preserve">Partnership</t>
  </si>
  <si>
    <t xml:space="preserve">GSTIN 27XXXXX1234Z</t>
  </si>
  <si>
    <t xml:space="preserve">Vikram Sharma 50%, 98XXXXXX11</t>
  </si>
  <si>
    <t xml:space="preserve">Accountant: Mr. Rao</t>
  </si>
  <si>
    <t xml:space="preserve">ICICI Current x3345, Rajesh + Vikram</t>
  </si>
  <si>
    <t xml:space="preserve">Office cupboard + Tally cloud</t>
  </si>
  <si>
    <t xml:space="preserve">Digital Accounts &amp; Assets</t>
  </si>
  <si>
    <t xml:space="preserve">Email, cloud, payment apps, crypto and online brokers - the keys to many financial accounts. Record WHERE the family can get access (password manager emergency access, legacy contact), NOT the passwords.</t>
  </si>
  <si>
    <t xml:space="preserve">Never type passwords, PINs, OTPs, or crypto seed/recovery phrases in this file.</t>
  </si>
  <si>
    <t xml:space="preserve">Category</t>
  </si>
  <si>
    <t xml:space="preserve">Service / provider</t>
  </si>
  <si>
    <t xml:space="preserve">Username / account ID (not the password)</t>
  </si>
  <si>
    <t xml:space="preserve">Recovery email / mobile</t>
  </si>
  <si>
    <t xml:space="preserve">Importance</t>
  </si>
  <si>
    <t xml:space="preserve">Approx value (₹) if financial</t>
  </si>
  <si>
    <t xml:space="preserve">How the family can get access (legacy contact, password-manager emergency access, hardware wallet location...)</t>
  </si>
  <si>
    <t xml:space="preserve">Emergency access set up? (Yes/No)</t>
  </si>
  <si>
    <t xml:space="preserve">Gmail</t>
  </si>
  <si>
    <t xml:space="preserve">Both</t>
  </si>
  <si>
    <t xml:space="preserve">Google Inactive Account Manager -&gt; Priya; recovery codes in bank locker</t>
  </si>
  <si>
    <t xml:space="preserve">Foreign &amp; NRI Assets</t>
  </si>
  <si>
    <t xml:space="preserve">Skip if not applicable. Assets held outside India (bank, brokerage, retirement such as superannuation, property). Local succession law may apply, so note a local lawyer or contact.</t>
  </si>
  <si>
    <t xml:space="preserve">Country</t>
  </si>
  <si>
    <t xml:space="preserve">Asset type</t>
  </si>
  <si>
    <t xml:space="preserve">Currency</t>
  </si>
  <si>
    <t xml:space="preserve">Approx value (local currency)</t>
  </si>
  <si>
    <t xml:space="preserve">Account holder name(s)</t>
  </si>
  <si>
    <t xml:space="preserve">Beneficiary / nominee set locally? (Yes/No)</t>
  </si>
  <si>
    <t xml:space="preserve">Local executor / lawyer / contact</t>
  </si>
  <si>
    <t xml:space="preserve">Reported in Indian ITR (Schedule FA) / local tax return?</t>
  </si>
  <si>
    <t xml:space="preserve">Local tax ID (last 4)</t>
  </si>
  <si>
    <t xml:space="preserve">Australia</t>
  </si>
  <si>
    <t xml:space="preserve">Example Bank AU</t>
  </si>
  <si>
    <t xml:space="preserve">Bank account</t>
  </si>
  <si>
    <t xml:space="preserve">AUD</t>
  </si>
  <si>
    <t xml:space="preserve">Local solicitor: A. Smith</t>
  </si>
  <si>
    <t xml:space="preserve">1234</t>
  </si>
  <si>
    <t xml:space="preserve">Salary account while on work visa</t>
  </si>
  <si>
    <t xml:space="preserve">Where your returns and tax papers are, and who files them. After a death, the family (as legal representative) may need to file returns - a CA can guide.</t>
  </si>
  <si>
    <t xml:space="preserve">Key details</t>
  </si>
  <si>
    <t xml:space="preserve">Mobile / email registered on the income-tax portal</t>
  </si>
  <si>
    <t xml:space="preserve">Keep this SIP active; OTPs go here</t>
  </si>
  <si>
    <t xml:space="preserve">CA / tax consultant name &amp; phone</t>
  </si>
  <si>
    <t xml:space="preserve">Advance tax paid by (who / how)</t>
  </si>
  <si>
    <t xml:space="preserve">Where Form 16, AIS / 26AS copies are saved</t>
  </si>
  <si>
    <t xml:space="preserve">Any pending tax notices or disputes? (details)</t>
  </si>
  <si>
    <t xml:space="preserve">Returns filed</t>
  </si>
  <si>
    <t xml:space="preserve">Assessment year (e.g. 2026-27)</t>
  </si>
  <si>
    <t xml:space="preserve">ITR form</t>
  </si>
  <si>
    <t xml:space="preserve">Date filed</t>
  </si>
  <si>
    <t xml:space="preserve">Acknowledgement no. (last 6)</t>
  </si>
  <si>
    <t xml:space="preserve">Tax regime</t>
  </si>
  <si>
    <t xml:space="preserve">Tax paid (₹)</t>
  </si>
  <si>
    <t xml:space="preserve">Refund pending? (Yes/No)</t>
  </si>
  <si>
    <t xml:space="preserve">Notices pending? (Yes/No)</t>
  </si>
  <si>
    <t xml:space="preserve">Filed by (self / CA name)</t>
  </si>
  <si>
    <t xml:space="preserve">Where ITR-V and papers are saved</t>
  </si>
  <si>
    <t xml:space="preserve">2026-27</t>
  </si>
  <si>
    <t xml:space="preserve">ITR-1</t>
  </si>
  <si>
    <t xml:space="preserve">XXXX45</t>
  </si>
  <si>
    <t xml:space="preserve">New</t>
  </si>
  <si>
    <t xml:space="preserve">Anil Mehta (CA)</t>
  </si>
  <si>
    <t xml:space="preserve">Cloud folder 'Tax/2026-27'</t>
  </si>
  <si>
    <t xml:space="preserve">Will, Nominations &amp; Estate Wishes</t>
  </si>
  <si>
    <t xml:space="preserve">A nomination tells institutions who to pay; a Will says who inherits. They should match. A nominee generally receives money as a custodian - the Will and legal heirs decide ownership. Ask a lawyer to confirm for your situation.</t>
  </si>
  <si>
    <t xml:space="preserve">Will &amp; estate details</t>
  </si>
  <si>
    <t xml:space="preserve">Do you have a Will?</t>
  </si>
  <si>
    <t xml:space="preserve">Yes / No / In progress</t>
  </si>
  <si>
    <t xml:space="preserve">Date of Will &amp; last reviewed</t>
  </si>
  <si>
    <t xml:space="preserve">Review after marriage, birth, divorce, or a big asset change</t>
  </si>
  <si>
    <t xml:space="preserve">Registered with the Sub-Registrar?</t>
  </si>
  <si>
    <t xml:space="preserve">Optional in India but can reduce disputes</t>
  </si>
  <si>
    <t xml:space="preserve">Where is the ORIGINAL Will?</t>
  </si>
  <si>
    <t xml:space="preserve">Home safe, bank locker, lawyer's office...</t>
  </si>
  <si>
    <t xml:space="preserve">Where are copies?</t>
  </si>
  <si>
    <t xml:space="preserve">Executor name &amp; phone</t>
  </si>
  <si>
    <t xml:space="preserve">The person who will carry out the Will</t>
  </si>
  <si>
    <t xml:space="preserve">Lawyer who drafted it (name, phone)</t>
  </si>
  <si>
    <t xml:space="preserve">Witnesses (names)</t>
  </si>
  <si>
    <t xml:space="preserve">Who gets what - one-line summary</t>
  </si>
  <si>
    <t xml:space="preserve">Spouse, children, charity, etc.</t>
  </si>
  <si>
    <t xml:space="preserve">Guardian named for minor children?</t>
  </si>
  <si>
    <t xml:space="preserve">Who and where recorded</t>
  </si>
  <si>
    <t xml:space="preserve">Power of Attorney given? (to whom, what for)</t>
  </si>
  <si>
    <t xml:space="preserve">Living will / advance medical directive?</t>
  </si>
  <si>
    <t xml:space="preserve">Trusts, HUF, gifts or settlements made</t>
  </si>
  <si>
    <t xml:space="preserve">Funeral / last-rites wishes</t>
  </si>
  <si>
    <t xml:space="preserve">Optional, but helps the family</t>
  </si>
  <si>
    <t xml:space="preserve">Organ donation registered?</t>
  </si>
  <si>
    <t xml:space="preserve">Where is your 'letter to family'?</t>
  </si>
  <si>
    <t xml:space="preserve">A short personal note explaining wishes</t>
  </si>
  <si>
    <t xml:space="preserve">Nominations match the Will? (Yes / No / Not sure)</t>
  </si>
  <si>
    <t xml:space="preserve">Check the Nominee Check tab</t>
  </si>
  <si>
    <t xml:space="preserve">This is general information, not legal advice. Succession rules differ by religion, state and asset type.</t>
  </si>
  <si>
    <t xml:space="preserve">A map of where every important paper lives. Keep it specific (which drawer, which folder, which cloud). Aim to store scans in a cloud folder the family can reach.</t>
  </si>
  <si>
    <t xml:space="preserve">Document</t>
  </si>
  <si>
    <t xml:space="preserve">Original / copy</t>
  </si>
  <si>
    <t xml:space="preserve">Physical location</t>
  </si>
  <si>
    <t xml:space="preserve">Digital location (folder / cloud)</t>
  </si>
  <si>
    <t xml:space="preserve">Who else knows where it is</t>
  </si>
  <si>
    <t xml:space="preserve">Expiry / renewal date</t>
  </si>
  <si>
    <t xml:space="preserve">Property sale deed - Flat 402</t>
  </si>
  <si>
    <t xml:space="preserve">Original</t>
  </si>
  <si>
    <t xml:space="preserve">Home safe, top shelf</t>
  </si>
  <si>
    <t xml:space="preserve">Google Drive &gt; Property &gt; FlatDeed.pdf</t>
  </si>
  <si>
    <t xml:space="preserve">Priya</t>
  </si>
  <si>
    <t xml:space="preserve">Unclaimed &amp; Dormant Money</t>
  </si>
  <si>
    <t xml:space="preserve">Old accounts, previous-employer PF, forgotten folios, shares from IPOs or gifts. Check the official portals (RBI UDGAM for bank deposits, MITRA for mutual funds, IEPF for shares/dividends, Bima Bharosa for insurance, EPFO for PF). Always type the official address yourself - never use a link from a message.</t>
  </si>
  <si>
    <t xml:space="preserve">Last known detail (account / folio, partial)</t>
  </si>
  <si>
    <t xml:space="preserve">Approx amount (₹)</t>
  </si>
  <si>
    <t xml:space="preserve">Last activity (year)</t>
  </si>
  <si>
    <t xml:space="preserve">Checked on</t>
  </si>
  <si>
    <t xml:space="preserve">Previous employer PF</t>
  </si>
  <si>
    <t xml:space="preserve">Wipro Ltd (2014-2018)</t>
  </si>
  <si>
    <t xml:space="preserve">UAN linked? not sure</t>
  </si>
  <si>
    <t xml:space="preserve">EPFO</t>
  </si>
  <si>
    <t xml:space="preserve">To check</t>
  </si>
  <si>
    <t xml:space="preserve">Need to verify transfer to current UAN</t>
  </si>
  <si>
    <t xml:space="preserve">yn</t>
  </si>
  <si>
    <t xml:space="preserve">nom</t>
  </si>
  <si>
    <t xml:space="preserve">holding</t>
  </si>
  <si>
    <t xml:space="preserve">bank</t>
  </si>
  <si>
    <t xml:space="preserve">dep</t>
  </si>
  <si>
    <t xml:space="preserve">payout</t>
  </si>
  <si>
    <t xml:space="preserve">plan</t>
  </si>
  <si>
    <t xml:space="preserve">demat</t>
  </si>
  <si>
    <t xml:space="preserve">scheme</t>
  </si>
  <si>
    <t xml:space="preserve">ins</t>
  </si>
  <si>
    <t xml:space="preserve">prop</t>
  </si>
  <si>
    <t xml:space="preserve">gold</t>
  </si>
  <si>
    <t xml:space="preserve">loan</t>
  </si>
  <si>
    <t xml:space="preserve">other</t>
  </si>
  <si>
    <t xml:space="preserve">income</t>
  </si>
  <si>
    <t xml:space="preserve">freq</t>
  </si>
  <si>
    <t xml:space="preserve">cont</t>
  </si>
  <si>
    <t xml:space="preserve">biz</t>
  </si>
  <si>
    <t xml:space="preserve">digital</t>
  </si>
  <si>
    <t xml:space="preserve">import</t>
  </si>
  <si>
    <t xml:space="preserve">fa</t>
  </si>
  <si>
    <t xml:space="preserve">fyn</t>
  </si>
  <si>
    <t xml:space="preserve">origin</t>
  </si>
  <si>
    <t xml:space="preserve">regime</t>
  </si>
  <si>
    <t xml:space="preserve">unc</t>
  </si>
  <si>
    <t xml:space="preserve">portal</t>
  </si>
  <si>
    <t xml:space="preserve">ustat</t>
  </si>
  <si>
    <t xml:space="preserve">ostat</t>
  </si>
  <si>
    <t xml:space="preserve">will</t>
  </si>
  <si>
    <t xml:space="preserve">rel</t>
  </si>
  <si>
    <t xml:space="preserve">vtype</t>
  </si>
  <si>
    <t xml:space="preserve">Sole proprietorship</t>
  </si>
  <si>
    <t xml:space="preserve">Financial</t>
  </si>
  <si>
    <t xml:space="preserve">Old</t>
  </si>
  <si>
    <t xml:space="preserve">Old bank account</t>
  </si>
  <si>
    <t xml:space="preserve">Not checked yet</t>
  </si>
  <si>
    <t xml:space="preserve">Bank RD</t>
  </si>
  <si>
    <t xml:space="preserve">Regular</t>
  </si>
  <si>
    <t xml:space="preserve">Physical share certificates</t>
  </si>
  <si>
    <t xml:space="preserve">VPF</t>
  </si>
  <si>
    <t xml:space="preserve">Life - Endowment / Money-back</t>
  </si>
  <si>
    <t xml:space="preserve">Independent house</t>
  </si>
  <si>
    <t xml:space="preserve">Sovereign Gold Bond</t>
  </si>
  <si>
    <t xml:space="preserve">Car / vehicle loan</t>
  </si>
  <si>
    <t xml:space="preserve">Security deposit (rent / utility)</t>
  </si>
  <si>
    <t xml:space="preserve">Business income</t>
  </si>
  <si>
    <t xml:space="preserve">Quarterly</t>
  </si>
  <si>
    <t xml:space="preserve">Cancel</t>
  </si>
  <si>
    <t xml:space="preserve">Cloud storage / photos</t>
  </si>
  <si>
    <t xml:space="preserve">Sentimental</t>
  </si>
  <si>
    <t xml:space="preserve">Brokerage / shares</t>
  </si>
  <si>
    <t xml:space="preserve">Certified copy</t>
  </si>
  <si>
    <t xml:space="preserve">RBI UDGAM (bank deposits)</t>
  </si>
  <si>
    <t xml:space="preserve">Claim filed</t>
  </si>
  <si>
    <t xml:space="preserve">In progress</t>
  </si>
  <si>
    <t xml:space="preserve">Son</t>
  </si>
  <si>
    <t xml:space="preserve">Two-wheeler</t>
  </si>
  <si>
    <t xml:space="preserve">Not applicable</t>
  </si>
  <si>
    <t xml:space="preserve">Joint - Former or Survivor</t>
  </si>
  <si>
    <t xml:space="preserve">Current</t>
  </si>
  <si>
    <t xml:space="preserve">Post Office TD</t>
  </si>
  <si>
    <t xml:space="preserve">ESOP / RSU (employer)</t>
  </si>
  <si>
    <t xml:space="preserve">EPS (pension)</t>
  </si>
  <si>
    <t xml:space="preserve">Life - ULIP</t>
  </si>
  <si>
    <t xml:space="preserve">Plot / land</t>
  </si>
  <si>
    <t xml:space="preserve">Gold ETF / fund</t>
  </si>
  <si>
    <t xml:space="preserve">Personal loan</t>
  </si>
  <si>
    <t xml:space="preserve">Chit fund / committee</t>
  </si>
  <si>
    <t xml:space="preserve">Rent received</t>
  </si>
  <si>
    <t xml:space="preserve">Half-yearly</t>
  </si>
  <si>
    <t xml:space="preserve">Review</t>
  </si>
  <si>
    <t xml:space="preserve">LLP</t>
  </si>
  <si>
    <t xml:space="preserve">Password manager</t>
  </si>
  <si>
    <t xml:space="preserve">Retirement (401k / IRA / superannuation etc.)</t>
  </si>
  <si>
    <t xml:space="preserve">Not required</t>
  </si>
  <si>
    <t xml:space="preserve">Scan / photo only</t>
  </si>
  <si>
    <t xml:space="preserve">Old mutual fund folio</t>
  </si>
  <si>
    <t xml:space="preserve">MITRA (mutual funds)</t>
  </si>
  <si>
    <t xml:space="preserve">Recovered</t>
  </si>
  <si>
    <t xml:space="preserve">Done</t>
  </si>
  <si>
    <t xml:space="preserve">Daughter</t>
  </si>
  <si>
    <t xml:space="preserve">Commercial vehicle</t>
  </si>
  <si>
    <t xml:space="preserve">Opted out</t>
  </si>
  <si>
    <t xml:space="preserve">Joint - Anyone or Survivor</t>
  </si>
  <si>
    <t xml:space="preserve">NRE</t>
  </si>
  <si>
    <t xml:space="preserve">Post Office MIS / RD</t>
  </si>
  <si>
    <t xml:space="preserve">On maturity</t>
  </si>
  <si>
    <t xml:space="preserve">Foreign brokerage</t>
  </si>
  <si>
    <t xml:space="preserve">PPF</t>
  </si>
  <si>
    <t xml:space="preserve">Health - Individual</t>
  </si>
  <si>
    <t xml:space="preserve">Agricultural land</t>
  </si>
  <si>
    <t xml:space="preserve">Digital gold</t>
  </si>
  <si>
    <t xml:space="preserve">Education loan</t>
  </si>
  <si>
    <t xml:space="preserve">Pending refund (tax / other)</t>
  </si>
  <si>
    <t xml:space="preserve">Interest</t>
  </si>
  <si>
    <t xml:space="preserve">Yearly</t>
  </si>
  <si>
    <t xml:space="preserve">Private limited company</t>
  </si>
  <si>
    <t xml:space="preserve">Phone / laptop</t>
  </si>
  <si>
    <t xml:space="preserve">Shares / dividends (earlier years)</t>
  </si>
  <si>
    <t xml:space="preserve">IEPF (shares / dividends)</t>
  </si>
  <si>
    <t xml:space="preserve">Closed / nothing found</t>
  </si>
  <si>
    <t xml:space="preserve">Father</t>
  </si>
  <si>
    <t xml:space="preserve">Other</t>
  </si>
  <si>
    <t xml:space="preserve">Joint - Jointly (all must sign)</t>
  </si>
  <si>
    <t xml:space="preserve">NRO</t>
  </si>
  <si>
    <t xml:space="preserve">Corporate FD</t>
  </si>
  <si>
    <t xml:space="preserve">NPS Tier I</t>
  </si>
  <si>
    <t xml:space="preserve">Health - Family floater</t>
  </si>
  <si>
    <t xml:space="preserve">Commercial</t>
  </si>
  <si>
    <t xml:space="preserve">Silver</t>
  </si>
  <si>
    <t xml:space="preserve">Gold loan</t>
  </si>
  <si>
    <t xml:space="preserve">Business receivable</t>
  </si>
  <si>
    <t xml:space="preserve">Dividends</t>
  </si>
  <si>
    <t xml:space="preserve">One-time / irregular</t>
  </si>
  <si>
    <t xml:space="preserve">Professional practice</t>
  </si>
  <si>
    <t xml:space="preserve">Social media</t>
  </si>
  <si>
    <t xml:space="preserve">Old insurance policy</t>
  </si>
  <si>
    <t xml:space="preserve">Bima Bharosa (insurance)</t>
  </si>
  <si>
    <t xml:space="preserve">Mother</t>
  </si>
  <si>
    <t xml:space="preserve">FCNR</t>
  </si>
  <si>
    <t xml:space="preserve">Company / NBFC deposit</t>
  </si>
  <si>
    <t xml:space="preserve">NPS Tier II</t>
  </si>
  <si>
    <t xml:space="preserve">Health - Group (employer)</t>
  </si>
  <si>
    <t xml:space="preserve">Under construction</t>
  </si>
  <si>
    <t xml:space="preserve">Coins / bars</t>
  </si>
  <si>
    <t xml:space="preserve">Loan against securities / MF</t>
  </si>
  <si>
    <t xml:space="preserve">Cash at home</t>
  </si>
  <si>
    <t xml:space="preserve">Pension</t>
  </si>
  <si>
    <t xml:space="preserve">Shares in family business</t>
  </si>
  <si>
    <t xml:space="preserve">UPI / payment app</t>
  </si>
  <si>
    <t xml:space="preserve">Crypto</t>
  </si>
  <si>
    <t xml:space="preserve">Post office account</t>
  </si>
  <si>
    <t xml:space="preserve">Brother</t>
  </si>
  <si>
    <t xml:space="preserve">Joint savings</t>
  </si>
  <si>
    <t xml:space="preserve">Bond / debenture</t>
  </si>
  <si>
    <t xml:space="preserve">Atal Pension Yojana</t>
  </si>
  <si>
    <t xml:space="preserve">Personal accident</t>
  </si>
  <si>
    <t xml:space="preserve">Art / collectibles</t>
  </si>
  <si>
    <t xml:space="preserve">Business loan</t>
  </si>
  <si>
    <t xml:space="preserve">Freelance / consulting</t>
  </si>
  <si>
    <t xml:space="preserve">Freelance</t>
  </si>
  <si>
    <t xml:space="preserve">Crypto exchange / wallet</t>
  </si>
  <si>
    <t xml:space="preserve">Refund / other</t>
  </si>
  <si>
    <t xml:space="preserve">Sister</t>
  </si>
  <si>
    <t xml:space="preserve">Minor / child account</t>
  </si>
  <si>
    <t xml:space="preserve">Sukanya Samriddhi</t>
  </si>
  <si>
    <t xml:space="preserve">Critical illness</t>
  </si>
  <si>
    <t xml:space="preserve">Watches</t>
  </si>
  <si>
    <t xml:space="preserve">Credit-card EMI</t>
  </si>
  <si>
    <t xml:space="preserve">Domain / website</t>
  </si>
  <si>
    <t xml:space="preserve">NSC</t>
  </si>
  <si>
    <t xml:space="preserve">Motor</t>
  </si>
  <si>
    <t xml:space="preserve">Borrowed from person (informal)</t>
  </si>
  <si>
    <t xml:space="preserve">Online broker login</t>
  </si>
  <si>
    <t xml:space="preserve">Kisan Vikas Patra</t>
  </si>
  <si>
    <t xml:space="preserve">Home / property</t>
  </si>
  <si>
    <t xml:space="preserve">Subscriptions / OTT</t>
  </si>
  <si>
    <t xml:space="preserve">Senior Citizens Savings Scheme</t>
  </si>
  <si>
    <t xml:space="preserve">Travel</t>
  </si>
  <si>
    <t xml:space="preserve">Post Office MIS</t>
  </si>
  <si>
    <t xml:space="preserve">Gratuity (employer)</t>
  </si>
  <si>
    <t xml:space="preserve">Superannuation / employer pension</t>
  </si>
</sst>
</file>

<file path=xl/styles.xml><?xml version="1.0" encoding="utf-8"?>
<styleSheet xmlns="http://schemas.openxmlformats.org/spreadsheetml/2006/main">
  <numFmts count="9">
    <numFmt numFmtId="164" formatCode="General"/>
    <numFmt numFmtId="165" formatCode="dd\-mmm\-yyyy"/>
    <numFmt numFmtId="166" formatCode="[&gt;=10000000]\₹##\,##\,##\,##0;[&gt;=100000]\₹##\,##\,##0;\₹#,##0"/>
    <numFmt numFmtId="167" formatCode="0.0"/>
    <numFmt numFmtId="168" formatCode="0"/>
    <numFmt numFmtId="169" formatCode="@"/>
    <numFmt numFmtId="170" formatCode="General"/>
    <numFmt numFmtId="171" formatCode="0.00\%"/>
    <numFmt numFmtId="172" formatCode="#,##0"/>
  </numFmts>
  <fonts count="15">
    <font>
      <sz val="11"/>
      <color theme="1"/>
      <name val="Calibri"/>
      <family val="2"/>
      <charset val="1"/>
    </font>
    <font>
      <sz val="10"/>
      <name val="Arial"/>
      <family val="0"/>
    </font>
    <font>
      <sz val="10"/>
      <name val="Arial"/>
      <family val="0"/>
    </font>
    <font>
      <sz val="10"/>
      <name val="Arial"/>
      <family val="0"/>
    </font>
    <font>
      <b val="true"/>
      <sz val="20"/>
      <color rgb="FF23285B"/>
      <name val="Arial"/>
      <family val="0"/>
      <charset val="1"/>
    </font>
    <font>
      <i val="true"/>
      <sz val="10"/>
      <color rgb="FF595959"/>
      <name val="Arial"/>
      <family val="0"/>
      <charset val="1"/>
    </font>
    <font>
      <b val="true"/>
      <sz val="10"/>
      <color rgb="FFFFFFFF"/>
      <name val="Arial"/>
      <family val="0"/>
      <charset val="1"/>
    </font>
    <font>
      <b val="true"/>
      <sz val="10"/>
      <name val="Arial"/>
      <family val="0"/>
      <charset val="1"/>
    </font>
    <font>
      <sz val="10"/>
      <name val="Arial"/>
      <family val="0"/>
      <charset val="1"/>
    </font>
    <font>
      <sz val="10"/>
      <color rgb="FF000000"/>
      <name val="Arial"/>
      <family val="0"/>
      <charset val="1"/>
    </font>
    <font>
      <b val="true"/>
      <sz val="10"/>
      <color rgb="FF000000"/>
      <name val="Arial"/>
      <family val="0"/>
      <charset val="1"/>
    </font>
    <font>
      <u val="single"/>
      <sz val="10"/>
      <color rgb="FF0563C1"/>
      <name val="Arial"/>
      <family val="0"/>
      <charset val="1"/>
    </font>
    <font>
      <b val="true"/>
      <sz val="16"/>
      <color rgb="FF23285B"/>
      <name val="Arial"/>
      <family val="0"/>
      <charset val="1"/>
    </font>
    <font>
      <b val="true"/>
      <sz val="11"/>
      <color rgb="FF23285B"/>
      <name val="Arial"/>
      <family val="0"/>
      <charset val="1"/>
    </font>
    <font>
      <i val="true"/>
      <sz val="10"/>
      <color rgb="FF7F7F7F"/>
      <name val="Arial"/>
      <family val="0"/>
      <charset val="1"/>
    </font>
  </fonts>
  <fills count="7">
    <fill>
      <patternFill patternType="none"/>
    </fill>
    <fill>
      <patternFill patternType="gray125"/>
    </fill>
    <fill>
      <patternFill patternType="solid">
        <fgColor rgb="FF23285B"/>
        <bgColor rgb="FF003366"/>
      </patternFill>
    </fill>
    <fill>
      <patternFill patternType="solid">
        <fgColor rgb="FFE8EDF7"/>
        <bgColor rgb="FFEDEDED"/>
      </patternFill>
    </fill>
    <fill>
      <patternFill patternType="solid">
        <fgColor rgb="FFFFF9E0"/>
        <bgColor rgb="FFFFFFFF"/>
      </patternFill>
    </fill>
    <fill>
      <patternFill patternType="solid">
        <fgColor rgb="FFFFF1C2"/>
        <bgColor rgb="FFFFF9E0"/>
      </patternFill>
    </fill>
    <fill>
      <patternFill patternType="solid">
        <fgColor rgb="FFEDEDED"/>
        <bgColor rgb="FFE8EDF7"/>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6" fontId="8" fillId="3" borderId="1" xfId="0" applyFont="true" applyBorder="true" applyAlignment="true" applyProtection="false">
      <alignment horizontal="right" vertical="bottom"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7" fillId="3" borderId="1" xfId="0" applyFont="true" applyBorder="true" applyAlignment="true" applyProtection="false">
      <alignment horizontal="right" vertical="bottom" textRotation="0" wrapText="true" indent="0" shrinkToFit="false"/>
      <protection locked="true" hidden="false"/>
    </xf>
    <xf numFmtId="166" fontId="7" fillId="5" borderId="1" xfId="0" applyFont="true" applyBorder="true" applyAlignment="true" applyProtection="false">
      <alignment horizontal="right" vertical="bottom" textRotation="0" wrapText="true" indent="0" shrinkToFit="false"/>
      <protection locked="true" hidden="false"/>
    </xf>
    <xf numFmtId="167" fontId="7" fillId="3" borderId="1" xfId="0" applyFont="true" applyBorder="true" applyAlignment="true" applyProtection="false">
      <alignment horizontal="right" vertical="bottom" textRotation="0" wrapText="true" indent="0" shrinkToFit="false"/>
      <protection locked="true" hidden="false"/>
    </xf>
    <xf numFmtId="168" fontId="8" fillId="3" borderId="1" xfId="0" applyFont="true" applyBorder="true" applyAlignment="true" applyProtection="false">
      <alignment horizontal="right" vertical="bottom" textRotation="0" wrapText="true" indent="0" shrinkToFit="false"/>
      <protection locked="true" hidden="false"/>
    </xf>
    <xf numFmtId="169" fontId="8" fillId="3" borderId="1" xfId="0" applyFont="true" applyBorder="true" applyAlignment="true" applyProtection="false">
      <alignment horizontal="right" vertical="bottom" textRotation="0" wrapText="true" indent="0" shrinkToFit="false"/>
      <protection locked="true" hidden="false"/>
    </xf>
    <xf numFmtId="169" fontId="7" fillId="3" borderId="1" xfId="0" applyFont="true" applyBorder="true" applyAlignment="true" applyProtection="false">
      <alignment horizontal="right" vertical="bottom"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70" fontId="8"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70" fontId="7" fillId="3"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5" fontId="8" fillId="4" borderId="1" xfId="0" applyFont="true" applyBorder="true" applyAlignment="true" applyProtection="false">
      <alignment horizontal="general" vertical="top" textRotation="0" wrapText="true" indent="0" shrinkToFit="false"/>
      <protection locked="true" hidden="false"/>
    </xf>
    <xf numFmtId="164" fontId="14" fillId="6" borderId="1" xfId="0" applyFont="true" applyBorder="true" applyAlignment="true" applyProtection="false">
      <alignment horizontal="general" vertical="top" textRotation="0" wrapText="true" indent="0" shrinkToFit="false"/>
      <protection locked="true" hidden="false"/>
    </xf>
    <xf numFmtId="165" fontId="14" fillId="6" borderId="1" xfId="0" applyFont="true" applyBorder="true" applyAlignment="true" applyProtection="false">
      <alignment horizontal="general" vertical="top" textRotation="0" wrapText="true" indent="0" shrinkToFit="false"/>
      <protection locked="true" hidden="false"/>
    </xf>
    <xf numFmtId="166" fontId="14" fillId="6" borderId="1" xfId="0" applyFont="true" applyBorder="true" applyAlignment="true" applyProtection="false">
      <alignment horizontal="general" vertical="top" textRotation="0" wrapText="true" indent="0" shrinkToFit="false"/>
      <protection locked="true" hidden="false"/>
    </xf>
    <xf numFmtId="166" fontId="8" fillId="4" borderId="1" xfId="0" applyFont="true" applyBorder="true" applyAlignment="true" applyProtection="false">
      <alignment horizontal="general" vertical="top" textRotation="0" wrapText="true" indent="0" shrinkToFit="false"/>
      <protection locked="true" hidden="false"/>
    </xf>
    <xf numFmtId="171" fontId="14" fillId="6" borderId="1" xfId="0" applyFont="true" applyBorder="true" applyAlignment="true" applyProtection="false">
      <alignment horizontal="general" vertical="top" textRotation="0" wrapText="true" indent="0" shrinkToFit="false"/>
      <protection locked="true" hidden="false"/>
    </xf>
    <xf numFmtId="171" fontId="8" fillId="4" borderId="1" xfId="0" applyFont="true" applyBorder="true" applyAlignment="true" applyProtection="false">
      <alignment horizontal="general" vertical="top" textRotation="0" wrapText="true" indent="0" shrinkToFit="false"/>
      <protection locked="true" hidden="false"/>
    </xf>
    <xf numFmtId="172" fontId="14" fillId="6" borderId="1" xfId="0" applyFont="true" applyBorder="true" applyAlignment="true" applyProtection="false">
      <alignment horizontal="general" vertical="top" textRotation="0" wrapText="true" indent="0" shrinkToFit="false"/>
      <protection locked="true" hidden="false"/>
    </xf>
    <xf numFmtId="172" fontId="8" fillId="4" borderId="1" xfId="0" applyFont="true" applyBorder="true" applyAlignment="true" applyProtection="false">
      <alignment horizontal="general" vertical="top"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6" fontId="8" fillId="4" borderId="1" xfId="0" applyFont="true" applyBorder="true" applyAlignment="false" applyProtection="false">
      <alignment horizontal="general" vertical="bottom" textRotation="0" wrapText="false" indent="0" shrinkToFit="false"/>
      <protection locked="true" hidden="false"/>
    </xf>
    <xf numFmtId="166" fontId="7"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DDF2E5"/>
        </patternFill>
      </fill>
    </dxf>
    <dxf>
      <fill>
        <patternFill>
          <bgColor rgb="FFFFF1C2"/>
        </patternFill>
      </fill>
    </dxf>
    <dxf>
      <fill>
        <patternFill>
          <bgColor rgb="FFFDE2E0"/>
        </patternFill>
      </fill>
    </dxf>
    <dxf>
      <font>
        <name val="Arial"/>
        <charset val="1"/>
        <family val="0"/>
        <b val="1"/>
        <color rgb="FF9C0006"/>
        <sz val="10"/>
      </font>
      <fill>
        <patternFill>
          <bgColor rgb="FFFDE2E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E6B23"/>
      <rgbColor rgb="FF800080"/>
      <rgbColor rgb="FF1F7A5C"/>
      <rgbColor rgb="FFBFBFBF"/>
      <rgbColor rgb="FF7F7F7F"/>
      <rgbColor rgb="FF9999FF"/>
      <rgbColor rgb="FF6C3483"/>
      <rgbColor rgb="FFFFF9E0"/>
      <rgbColor rgb="FFE8ED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EDEDED"/>
      <rgbColor rgb="FFDDF2E5"/>
      <rgbColor rgb="FFFFF1C2"/>
      <rgbColor rgb="FF99CCFF"/>
      <rgbColor rgb="FFFF99CC"/>
      <rgbColor rgb="FFCC99FF"/>
      <rgbColor rgb="FFFDE2E0"/>
      <rgbColor rgb="FF2E86C1"/>
      <rgbColor rgb="FF33CCCC"/>
      <rgbColor rgb="FF99CC00"/>
      <rgbColor rgb="FFFFC94A"/>
      <rgbColor rgb="FFFF9900"/>
      <rgbColor rgb="FFFF6600"/>
      <rgbColor rgb="FF566573"/>
      <rgbColor rgb="FF969696"/>
      <rgbColor rgb="FF003366"/>
      <rgbColor rgb="FF339966"/>
      <rgbColor rgb="FF003300"/>
      <rgbColor rgb="FF333300"/>
      <rgbColor rgb="FFC0392B"/>
      <rgbColor rgb="FF993366"/>
      <rgbColor rgb="FF595959"/>
      <rgbColor rgb="FF2328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94A"/>
    <pageSetUpPr fitToPage="true"/>
  </sheetPr>
  <dimension ref="B1:C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92"/>
  </cols>
  <sheetData>
    <row r="1" customFormat="false" ht="31.5" hidden="false" customHeight="true" outlineLevel="0" collapsed="false">
      <c r="B1" s="1" t="s">
        <v>0</v>
      </c>
    </row>
    <row r="2" customFormat="false" ht="15" hidden="false" customHeight="false" outlineLevel="0" collapsed="false">
      <c r="B2" s="2" t="s">
        <v>1</v>
      </c>
    </row>
    <row r="4" customFormat="false" ht="15" hidden="false" customHeight="false" outlineLevel="0" collapsed="false">
      <c r="B4" s="3" t="s">
        <v>2</v>
      </c>
      <c r="C4" s="4"/>
    </row>
    <row r="5" customFormat="false" ht="18" hidden="false" customHeight="true" outlineLevel="0" collapsed="false">
      <c r="B5" s="5" t="s">
        <v>3</v>
      </c>
      <c r="C5" s="6"/>
    </row>
    <row r="6" customFormat="false" ht="18" hidden="false" customHeight="true" outlineLevel="0" collapsed="false">
      <c r="B6" s="5" t="s">
        <v>4</v>
      </c>
      <c r="C6" s="7"/>
    </row>
    <row r="7" customFormat="false" ht="27.75" hidden="false" customHeight="true" outlineLevel="0" collapsed="false">
      <c r="B7" s="5" t="s">
        <v>5</v>
      </c>
      <c r="C7" s="6"/>
    </row>
    <row r="8" customFormat="false" ht="18" hidden="false" customHeight="true" outlineLevel="0" collapsed="false">
      <c r="B8" s="5" t="s">
        <v>6</v>
      </c>
      <c r="C8" s="7"/>
    </row>
    <row r="9" customFormat="false" ht="18" hidden="false" customHeight="true" outlineLevel="0" collapsed="false">
      <c r="B9" s="5" t="s">
        <v>7</v>
      </c>
      <c r="C9" s="6"/>
    </row>
    <row r="11" customFormat="false" ht="15" hidden="false" customHeight="false" outlineLevel="0" collapsed="false">
      <c r="B11" s="3" t="s">
        <v>8</v>
      </c>
      <c r="C11" s="4"/>
    </row>
    <row r="12" customFormat="false" ht="45" hidden="false" customHeight="true" outlineLevel="0" collapsed="false">
      <c r="B12" s="8" t="s">
        <v>9</v>
      </c>
      <c r="C12" s="8"/>
    </row>
    <row r="14" customFormat="false" ht="15" hidden="false" customHeight="false" outlineLevel="0" collapsed="false">
      <c r="B14" s="3" t="s">
        <v>10</v>
      </c>
      <c r="C14" s="4"/>
    </row>
    <row r="15" customFormat="false" ht="30" hidden="false" customHeight="true" outlineLevel="0" collapsed="false">
      <c r="B15" s="9" t="s">
        <v>11</v>
      </c>
      <c r="C15" s="9"/>
    </row>
    <row r="16" customFormat="false" ht="15" hidden="false" customHeight="true" outlineLevel="0" collapsed="false">
      <c r="B16" s="8" t="s">
        <v>12</v>
      </c>
      <c r="C16" s="8"/>
    </row>
    <row r="18" customFormat="false" ht="15" hidden="false" customHeight="false" outlineLevel="0" collapsed="false">
      <c r="B18" s="3" t="s">
        <v>13</v>
      </c>
      <c r="C18" s="4"/>
    </row>
    <row r="19" customFormat="false" ht="30" hidden="false" customHeight="true" outlineLevel="0" collapsed="false">
      <c r="B19" s="8" t="s">
        <v>14</v>
      </c>
      <c r="C19" s="8"/>
    </row>
    <row r="20" customFormat="false" ht="15" hidden="false" customHeight="true" outlineLevel="0" collapsed="false">
      <c r="B20" s="8" t="s">
        <v>15</v>
      </c>
      <c r="C20" s="8"/>
    </row>
    <row r="21" customFormat="false" ht="30" hidden="false" customHeight="true" outlineLevel="0" collapsed="false">
      <c r="B21" s="8" t="s">
        <v>16</v>
      </c>
      <c r="C21" s="8"/>
    </row>
    <row r="22" customFormat="false" ht="30" hidden="false" customHeight="true" outlineLevel="0" collapsed="false">
      <c r="B22" s="8" t="s">
        <v>17</v>
      </c>
      <c r="C22" s="8"/>
    </row>
    <row r="23" customFormat="false" ht="30" hidden="false" customHeight="true" outlineLevel="0" collapsed="false">
      <c r="B23" s="8" t="s">
        <v>18</v>
      </c>
      <c r="C23" s="8"/>
    </row>
    <row r="24" customFormat="false" ht="30" hidden="false" customHeight="true" outlineLevel="0" collapsed="false">
      <c r="B24" s="8" t="s">
        <v>19</v>
      </c>
      <c r="C24" s="8"/>
    </row>
    <row r="26" customFormat="false" ht="15" hidden="false" customHeight="false" outlineLevel="0" collapsed="false">
      <c r="B26" s="3" t="s">
        <v>20</v>
      </c>
      <c r="C26" s="4"/>
    </row>
    <row r="27" customFormat="false" ht="45" hidden="false" customHeight="true" outlineLevel="0" collapsed="false">
      <c r="B27" s="8" t="s">
        <v>21</v>
      </c>
      <c r="C27" s="8"/>
    </row>
    <row r="29" customFormat="false" ht="15" hidden="false" customHeight="false" outlineLevel="0" collapsed="false">
      <c r="B29" s="3" t="s">
        <v>22</v>
      </c>
      <c r="C29" s="4"/>
    </row>
    <row r="30" customFormat="false" ht="15" hidden="false" customHeight="false" outlineLevel="0" collapsed="false">
      <c r="B30" s="10" t="s">
        <v>23</v>
      </c>
      <c r="C30" s="11" t="s">
        <v>24</v>
      </c>
    </row>
    <row r="31" customFormat="false" ht="15" hidden="false" customHeight="false" outlineLevel="0" collapsed="false">
      <c r="B31" s="10" t="s">
        <v>25</v>
      </c>
      <c r="C31" s="11" t="s">
        <v>26</v>
      </c>
    </row>
    <row r="32" customFormat="false" ht="15" hidden="false" customHeight="false" outlineLevel="0" collapsed="false">
      <c r="B32" s="10" t="s">
        <v>27</v>
      </c>
      <c r="C32" s="11" t="s">
        <v>28</v>
      </c>
    </row>
    <row r="33" customFormat="false" ht="15" hidden="false" customHeight="false" outlineLevel="0" collapsed="false">
      <c r="B33" s="10" t="s">
        <v>29</v>
      </c>
      <c r="C33" s="11" t="s">
        <v>30</v>
      </c>
    </row>
    <row r="34" customFormat="false" ht="15" hidden="false" customHeight="false" outlineLevel="0" collapsed="false">
      <c r="B34" s="10" t="s">
        <v>31</v>
      </c>
      <c r="C34" s="11" t="s">
        <v>32</v>
      </c>
    </row>
    <row r="35" customFormat="false" ht="15" hidden="false" customHeight="false" outlineLevel="0" collapsed="false">
      <c r="B35" s="10" t="s">
        <v>33</v>
      </c>
      <c r="C35" s="11" t="s">
        <v>34</v>
      </c>
    </row>
    <row r="36" customFormat="false" ht="15" hidden="false" customHeight="false" outlineLevel="0" collapsed="false">
      <c r="B36" s="10" t="s">
        <v>35</v>
      </c>
      <c r="C36" s="11" t="s">
        <v>36</v>
      </c>
    </row>
    <row r="37" customFormat="false" ht="15" hidden="false" customHeight="false" outlineLevel="0" collapsed="false">
      <c r="B37" s="10" t="s">
        <v>37</v>
      </c>
      <c r="C37" s="11" t="s">
        <v>38</v>
      </c>
    </row>
    <row r="38" customFormat="false" ht="15" hidden="false" customHeight="false" outlineLevel="0" collapsed="false">
      <c r="B38" s="10" t="s">
        <v>39</v>
      </c>
      <c r="C38" s="11" t="s">
        <v>40</v>
      </c>
    </row>
    <row r="39" customFormat="false" ht="15" hidden="false" customHeight="false" outlineLevel="0" collapsed="false">
      <c r="B39" s="10" t="s">
        <v>41</v>
      </c>
      <c r="C39" s="11" t="s">
        <v>42</v>
      </c>
    </row>
    <row r="40" customFormat="false" ht="15" hidden="false" customHeight="false" outlineLevel="0" collapsed="false">
      <c r="B40" s="10" t="s">
        <v>43</v>
      </c>
      <c r="C40" s="11" t="s">
        <v>44</v>
      </c>
    </row>
    <row r="41" customFormat="false" ht="15" hidden="false" customHeight="false" outlineLevel="0" collapsed="false">
      <c r="B41" s="10" t="s">
        <v>45</v>
      </c>
      <c r="C41" s="11" t="s">
        <v>46</v>
      </c>
    </row>
    <row r="42" customFormat="false" ht="15" hidden="false" customHeight="false" outlineLevel="0" collapsed="false">
      <c r="B42" s="10" t="s">
        <v>47</v>
      </c>
      <c r="C42" s="11" t="s">
        <v>48</v>
      </c>
    </row>
    <row r="43" customFormat="false" ht="15" hidden="false" customHeight="false" outlineLevel="0" collapsed="false">
      <c r="B43" s="10" t="s">
        <v>49</v>
      </c>
      <c r="C43" s="11" t="s">
        <v>50</v>
      </c>
    </row>
    <row r="44" customFormat="false" ht="15" hidden="false" customHeight="false" outlineLevel="0" collapsed="false">
      <c r="B44" s="10" t="s">
        <v>51</v>
      </c>
      <c r="C44" s="11" t="s">
        <v>52</v>
      </c>
    </row>
    <row r="45" customFormat="false" ht="15" hidden="false" customHeight="false" outlineLevel="0" collapsed="false">
      <c r="B45" s="10" t="s">
        <v>53</v>
      </c>
      <c r="C45" s="11" t="s">
        <v>54</v>
      </c>
    </row>
    <row r="46" customFormat="false" ht="15" hidden="false" customHeight="false" outlineLevel="0" collapsed="false">
      <c r="B46" s="10" t="s">
        <v>55</v>
      </c>
      <c r="C46" s="11" t="s">
        <v>56</v>
      </c>
    </row>
    <row r="47" customFormat="false" ht="15" hidden="false" customHeight="false" outlineLevel="0" collapsed="false">
      <c r="B47" s="10" t="s">
        <v>57</v>
      </c>
      <c r="C47" s="11" t="s">
        <v>58</v>
      </c>
    </row>
    <row r="48" customFormat="false" ht="15" hidden="false" customHeight="false" outlineLevel="0" collapsed="false">
      <c r="B48" s="10" t="s">
        <v>59</v>
      </c>
      <c r="C48" s="11" t="s">
        <v>60</v>
      </c>
    </row>
    <row r="49" customFormat="false" ht="15" hidden="false" customHeight="false" outlineLevel="0" collapsed="false">
      <c r="B49" s="10" t="s">
        <v>61</v>
      </c>
      <c r="C49" s="11" t="s">
        <v>62</v>
      </c>
    </row>
    <row r="50" customFormat="false" ht="15" hidden="false" customHeight="false" outlineLevel="0" collapsed="false">
      <c r="B50" s="10" t="s">
        <v>63</v>
      </c>
      <c r="C50" s="11" t="s">
        <v>64</v>
      </c>
    </row>
    <row r="51" customFormat="false" ht="15" hidden="false" customHeight="false" outlineLevel="0" collapsed="false">
      <c r="B51" s="10" t="s">
        <v>65</v>
      </c>
      <c r="C51" s="11" t="s">
        <v>66</v>
      </c>
    </row>
    <row r="52" customFormat="false" ht="15" hidden="false" customHeight="false" outlineLevel="0" collapsed="false">
      <c r="B52" s="10" t="s">
        <v>67</v>
      </c>
      <c r="C52" s="11" t="s">
        <v>68</v>
      </c>
    </row>
    <row r="53" customFormat="false" ht="15" hidden="false" customHeight="false" outlineLevel="0" collapsed="false">
      <c r="B53" s="10" t="s">
        <v>69</v>
      </c>
      <c r="C53" s="11" t="s">
        <v>70</v>
      </c>
    </row>
    <row r="54" customFormat="false" ht="15" hidden="false" customHeight="false" outlineLevel="0" collapsed="false">
      <c r="B54" s="10" t="s">
        <v>71</v>
      </c>
      <c r="C54" s="11" t="s">
        <v>72</v>
      </c>
    </row>
    <row r="55" customFormat="false" ht="15" hidden="false" customHeight="false" outlineLevel="0" collapsed="false">
      <c r="B55" s="10" t="s">
        <v>73</v>
      </c>
      <c r="C55" s="11" t="s">
        <v>74</v>
      </c>
    </row>
    <row r="57" customFormat="false" ht="15" hidden="false" customHeight="false" outlineLevel="0" collapsed="false">
      <c r="B57" s="3" t="s">
        <v>75</v>
      </c>
      <c r="C57" s="4"/>
    </row>
    <row r="58" customFormat="false" ht="45" hidden="false" customHeight="true" outlineLevel="0" collapsed="false">
      <c r="B58" s="8" t="s">
        <v>76</v>
      </c>
      <c r="C58" s="8"/>
    </row>
    <row r="59" customFormat="false" ht="30" hidden="false" customHeight="true" outlineLevel="0" collapsed="false">
      <c r="B59" s="8" t="s">
        <v>77</v>
      </c>
      <c r="C59" s="8"/>
    </row>
  </sheetData>
  <mergeCells count="12">
    <mergeCell ref="B12:C12"/>
    <mergeCell ref="B15:C15"/>
    <mergeCell ref="B16:C16"/>
    <mergeCell ref="B19:C19"/>
    <mergeCell ref="B20:C20"/>
    <mergeCell ref="B21:C21"/>
    <mergeCell ref="B22:C22"/>
    <mergeCell ref="B23:C23"/>
    <mergeCell ref="B24:C24"/>
    <mergeCell ref="B27:C27"/>
    <mergeCell ref="B58:C58"/>
    <mergeCell ref="B59:C59"/>
  </mergeCells>
  <hyperlinks>
    <hyperlink ref="B30" location="'Family Action Plan'!A1" display="Family Action Plan"/>
    <hyperlink ref="B31" location="'Summary'!A1" display="Summary"/>
    <hyperlink ref="B32" location="'Nominee Check'!A1" display="Nominee Check"/>
    <hyperlink ref="B33" location="'Profile &amp; Family'!A1" display="Profile &amp; Family"/>
    <hyperlink ref="B34" location="'Key Contacts'!A1" display="Key Contacts"/>
    <hyperlink ref="B35" location="'Bank Accounts'!A1" display="Bank Accounts"/>
    <hyperlink ref="B36" location="'Deposits &amp; Bonds'!A1" display="Deposits &amp; Bonds"/>
    <hyperlink ref="B37" location="'Mutual Funds'!A1" display="Mutual Funds"/>
    <hyperlink ref="B38" location="'Stocks &amp; Demat'!A1" display="Stocks &amp; Demat"/>
    <hyperlink ref="B39" location="'Retirement &amp; Schemes'!A1" display="Retirement &amp; Schemes"/>
    <hyperlink ref="B40" location="'Insurance'!A1" display="Insurance"/>
    <hyperlink ref="B41" location="'Property'!A1" display="Property"/>
    <hyperlink ref="B42" location="'Vehicles'!A1" display="Vehicles"/>
    <hyperlink ref="B43" location="'Gold &amp; Valuables'!A1" display="Gold &amp; Valuables"/>
    <hyperlink ref="B44" location="'Loans'!A1" display="Loans"/>
    <hyperlink ref="B45" location="'Credit Cards'!A1" display="Credit Cards"/>
    <hyperlink ref="B46" location="'Other Assets &amp; Dues'!A1" display="Other Assets &amp; Dues"/>
    <hyperlink ref="B47" location="'Income &amp; Expenses'!A1" display="Income &amp; Expenses"/>
    <hyperlink ref="B48" location="'Bills &amp; Auto-debits'!A1" display="Bills &amp; Auto-debits"/>
    <hyperlink ref="B49" location="'Business'!A1" display="Business"/>
    <hyperlink ref="B50" location="'Digital Life'!A1" display="Digital Life"/>
    <hyperlink ref="B51" location="'Foreign Assets'!A1" display="Foreign Assets"/>
    <hyperlink ref="B52" location="'Tax Records'!A1" display="Tax Records"/>
    <hyperlink ref="B53" location="'Will &amp; Estate'!A1" display="Will &amp; Estate"/>
    <hyperlink ref="B54" location="'Document Locator'!A1" display="Document Locator"/>
    <hyperlink ref="B55" location="'Unclaimed &amp; Dormant'!A1" display="Unclaimed &amp; Dormant"/>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392B"/>
    <pageSetUpPr fitToPage="tru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70"/>
    <col collapsed="false" customWidth="true" hidden="false" outlineLevel="0" max="4" min="4" style="0" width="22"/>
    <col collapsed="false" customWidth="true" hidden="false" outlineLevel="0" max="5" min="5" style="0" width="42"/>
    <col collapsed="false" customWidth="true" hidden="false" outlineLevel="0" max="6" min="6" style="0" width="14"/>
    <col collapsed="false" customWidth="true" hidden="false" outlineLevel="0" max="7" min="7" style="0" width="30"/>
  </cols>
  <sheetData>
    <row r="1" customFormat="false" ht="19.7" hidden="false" customHeight="false" outlineLevel="0" collapsed="false">
      <c r="A1" s="12" t="s">
        <v>78</v>
      </c>
      <c r="F1" s="10" t="s">
        <v>79</v>
      </c>
    </row>
    <row r="2" customFormat="false" ht="57.75" hidden="false" customHeight="true" outlineLevel="0" collapsed="false">
      <c r="A2" s="13" t="s">
        <v>80</v>
      </c>
      <c r="B2" s="13"/>
      <c r="C2" s="13"/>
      <c r="D2" s="13"/>
      <c r="E2" s="13"/>
      <c r="F2" s="13"/>
      <c r="G2" s="13"/>
    </row>
    <row r="4" customFormat="false" ht="30" hidden="false" customHeight="true" outlineLevel="0" collapsed="false">
      <c r="A4" s="14" t="s">
        <v>81</v>
      </c>
      <c r="B4" s="14" t="s">
        <v>82</v>
      </c>
      <c r="C4" s="14" t="s">
        <v>83</v>
      </c>
      <c r="D4" s="14" t="s">
        <v>84</v>
      </c>
      <c r="E4" s="14" t="s">
        <v>85</v>
      </c>
      <c r="F4" s="14" t="s">
        <v>86</v>
      </c>
      <c r="G4" s="14" t="s">
        <v>87</v>
      </c>
    </row>
    <row r="5" customFormat="false" ht="55.5" hidden="false" customHeight="true" outlineLevel="0" collapsed="false">
      <c r="A5" s="15" t="n">
        <v>1</v>
      </c>
      <c r="B5" s="15" t="s">
        <v>88</v>
      </c>
      <c r="C5" s="15" t="s">
        <v>89</v>
      </c>
      <c r="D5" s="16" t="s">
        <v>29</v>
      </c>
      <c r="E5" s="15" t="s">
        <v>90</v>
      </c>
      <c r="F5" s="17" t="s">
        <v>91</v>
      </c>
      <c r="G5" s="17"/>
    </row>
    <row r="6" customFormat="false" ht="42" hidden="false" customHeight="true" outlineLevel="0" collapsed="false">
      <c r="A6" s="15" t="n">
        <v>2</v>
      </c>
      <c r="B6" s="15" t="s">
        <v>88</v>
      </c>
      <c r="C6" s="15" t="s">
        <v>92</v>
      </c>
      <c r="D6" s="16" t="s">
        <v>71</v>
      </c>
      <c r="E6" s="15" t="s">
        <v>93</v>
      </c>
      <c r="F6" s="17" t="s">
        <v>91</v>
      </c>
      <c r="G6" s="17"/>
    </row>
    <row r="7" customFormat="false" ht="42" hidden="false" customHeight="true" outlineLevel="0" collapsed="false">
      <c r="A7" s="15" t="n">
        <v>3</v>
      </c>
      <c r="B7" s="15" t="s">
        <v>88</v>
      </c>
      <c r="C7" s="15" t="s">
        <v>94</v>
      </c>
      <c r="D7" s="16" t="s">
        <v>29</v>
      </c>
      <c r="E7" s="15" t="s">
        <v>93</v>
      </c>
      <c r="F7" s="17" t="s">
        <v>91</v>
      </c>
      <c r="G7" s="17"/>
    </row>
    <row r="8" customFormat="false" ht="30" hidden="false" customHeight="true" outlineLevel="0" collapsed="false">
      <c r="A8" s="15" t="n">
        <v>4</v>
      </c>
      <c r="B8" s="15" t="s">
        <v>95</v>
      </c>
      <c r="C8" s="15" t="s">
        <v>96</v>
      </c>
      <c r="D8" s="16" t="s">
        <v>31</v>
      </c>
      <c r="E8" s="15" t="s">
        <v>97</v>
      </c>
      <c r="F8" s="17" t="s">
        <v>91</v>
      </c>
      <c r="G8" s="17"/>
    </row>
    <row r="9" customFormat="false" ht="55.5" hidden="false" customHeight="true" outlineLevel="0" collapsed="false">
      <c r="A9" s="15" t="n">
        <v>5</v>
      </c>
      <c r="B9" s="15" t="s">
        <v>95</v>
      </c>
      <c r="C9" s="15" t="s">
        <v>98</v>
      </c>
      <c r="D9" s="16" t="s">
        <v>43</v>
      </c>
      <c r="E9" s="15" t="s">
        <v>99</v>
      </c>
      <c r="F9" s="17" t="s">
        <v>91</v>
      </c>
      <c r="G9" s="17"/>
    </row>
    <row r="10" customFormat="false" ht="55.5" hidden="false" customHeight="true" outlineLevel="0" collapsed="false">
      <c r="A10" s="15" t="n">
        <v>6</v>
      </c>
      <c r="B10" s="15" t="s">
        <v>95</v>
      </c>
      <c r="C10" s="15" t="s">
        <v>100</v>
      </c>
      <c r="D10" s="16" t="s">
        <v>33</v>
      </c>
      <c r="E10" s="15" t="s">
        <v>101</v>
      </c>
      <c r="F10" s="17" t="s">
        <v>91</v>
      </c>
      <c r="G10" s="17"/>
    </row>
    <row r="11" customFormat="false" ht="42" hidden="false" customHeight="true" outlineLevel="0" collapsed="false">
      <c r="A11" s="15" t="n">
        <v>7</v>
      </c>
      <c r="B11" s="15" t="s">
        <v>95</v>
      </c>
      <c r="C11" s="15" t="s">
        <v>102</v>
      </c>
      <c r="D11" s="16" t="s">
        <v>59</v>
      </c>
      <c r="E11" s="15" t="s">
        <v>93</v>
      </c>
      <c r="F11" s="17" t="s">
        <v>91</v>
      </c>
      <c r="G11" s="17"/>
    </row>
    <row r="12" customFormat="false" ht="30" hidden="false" customHeight="true" outlineLevel="0" collapsed="false">
      <c r="A12" s="15" t="n">
        <v>8</v>
      </c>
      <c r="B12" s="15" t="s">
        <v>95</v>
      </c>
      <c r="C12" s="15" t="s">
        <v>103</v>
      </c>
      <c r="D12" s="16" t="s">
        <v>45</v>
      </c>
      <c r="E12" s="15" t="s">
        <v>93</v>
      </c>
      <c r="F12" s="17" t="s">
        <v>91</v>
      </c>
      <c r="G12" s="17"/>
    </row>
    <row r="13" customFormat="false" ht="42" hidden="false" customHeight="true" outlineLevel="0" collapsed="false">
      <c r="A13" s="15" t="n">
        <v>9</v>
      </c>
      <c r="B13" s="15" t="s">
        <v>104</v>
      </c>
      <c r="C13" s="15" t="s">
        <v>105</v>
      </c>
      <c r="D13" s="16" t="s">
        <v>41</v>
      </c>
      <c r="E13" s="15" t="s">
        <v>106</v>
      </c>
      <c r="F13" s="17" t="s">
        <v>91</v>
      </c>
      <c r="G13" s="17"/>
    </row>
    <row r="14" customFormat="false" ht="42" hidden="false" customHeight="true" outlineLevel="0" collapsed="false">
      <c r="A14" s="15" t="n">
        <v>10</v>
      </c>
      <c r="B14" s="15" t="s">
        <v>104</v>
      </c>
      <c r="C14" s="15" t="s">
        <v>107</v>
      </c>
      <c r="D14" s="16" t="s">
        <v>37</v>
      </c>
      <c r="E14" s="15" t="s">
        <v>108</v>
      </c>
      <c r="F14" s="17" t="s">
        <v>91</v>
      </c>
      <c r="G14" s="17"/>
    </row>
    <row r="15" customFormat="false" ht="42" hidden="false" customHeight="true" outlineLevel="0" collapsed="false">
      <c r="A15" s="15" t="n">
        <v>11</v>
      </c>
      <c r="B15" s="15" t="s">
        <v>104</v>
      </c>
      <c r="C15" s="15" t="s">
        <v>109</v>
      </c>
      <c r="D15" s="16" t="s">
        <v>39</v>
      </c>
      <c r="E15" s="15" t="s">
        <v>110</v>
      </c>
      <c r="F15" s="17" t="s">
        <v>91</v>
      </c>
      <c r="G15" s="17"/>
    </row>
    <row r="16" customFormat="false" ht="55.5" hidden="false" customHeight="true" outlineLevel="0" collapsed="false">
      <c r="A16" s="15" t="n">
        <v>12</v>
      </c>
      <c r="B16" s="15" t="s">
        <v>104</v>
      </c>
      <c r="C16" s="15" t="s">
        <v>111</v>
      </c>
      <c r="D16" s="16" t="s">
        <v>69</v>
      </c>
      <c r="E16" s="15" t="s">
        <v>112</v>
      </c>
      <c r="F16" s="17" t="s">
        <v>91</v>
      </c>
      <c r="G16" s="17"/>
    </row>
    <row r="17" customFormat="false" ht="42" hidden="false" customHeight="true" outlineLevel="0" collapsed="false">
      <c r="A17" s="15" t="n">
        <v>13</v>
      </c>
      <c r="B17" s="15" t="s">
        <v>104</v>
      </c>
      <c r="C17" s="15" t="s">
        <v>113</v>
      </c>
      <c r="D17" s="16" t="s">
        <v>41</v>
      </c>
      <c r="E17" s="15" t="s">
        <v>114</v>
      </c>
      <c r="F17" s="17" t="s">
        <v>91</v>
      </c>
      <c r="G17" s="17"/>
    </row>
    <row r="18" customFormat="false" ht="42" hidden="false" customHeight="true" outlineLevel="0" collapsed="false">
      <c r="A18" s="15" t="n">
        <v>14</v>
      </c>
      <c r="B18" s="15" t="s">
        <v>115</v>
      </c>
      <c r="C18" s="15" t="s">
        <v>116</v>
      </c>
      <c r="D18" s="16" t="s">
        <v>51</v>
      </c>
      <c r="E18" s="15" t="s">
        <v>117</v>
      </c>
      <c r="F18" s="17" t="s">
        <v>91</v>
      </c>
      <c r="G18" s="17"/>
    </row>
    <row r="19" customFormat="false" ht="42" hidden="false" customHeight="true" outlineLevel="0" collapsed="false">
      <c r="A19" s="15" t="n">
        <v>15</v>
      </c>
      <c r="B19" s="15" t="s">
        <v>115</v>
      </c>
      <c r="C19" s="15" t="s">
        <v>118</v>
      </c>
      <c r="D19" s="16" t="s">
        <v>67</v>
      </c>
      <c r="E19" s="15" t="s">
        <v>119</v>
      </c>
      <c r="F19" s="17" t="s">
        <v>91</v>
      </c>
      <c r="G19" s="17"/>
    </row>
    <row r="20" customFormat="false" ht="42" hidden="false" customHeight="true" outlineLevel="0" collapsed="false">
      <c r="A20" s="15" t="n">
        <v>16</v>
      </c>
      <c r="B20" s="15" t="s">
        <v>115</v>
      </c>
      <c r="C20" s="15" t="s">
        <v>120</v>
      </c>
      <c r="D20" s="16" t="s">
        <v>63</v>
      </c>
      <c r="E20" s="15" t="s">
        <v>121</v>
      </c>
      <c r="F20" s="17" t="s">
        <v>91</v>
      </c>
      <c r="G20" s="17"/>
    </row>
    <row r="21" customFormat="false" ht="30" hidden="false" customHeight="true" outlineLevel="0" collapsed="false">
      <c r="A21" s="15" t="n">
        <v>17</v>
      </c>
      <c r="B21" s="15" t="s">
        <v>115</v>
      </c>
      <c r="C21" s="15" t="s">
        <v>122</v>
      </c>
      <c r="D21" s="16" t="s">
        <v>27</v>
      </c>
      <c r="E21" s="15" t="s">
        <v>93</v>
      </c>
      <c r="F21" s="17" t="s">
        <v>91</v>
      </c>
      <c r="G21" s="17"/>
    </row>
    <row r="22" customFormat="false" ht="42" hidden="false" customHeight="true" outlineLevel="0" collapsed="false">
      <c r="A22" s="15" t="n">
        <v>18</v>
      </c>
      <c r="B22" s="15" t="s">
        <v>123</v>
      </c>
      <c r="C22" s="15" t="s">
        <v>124</v>
      </c>
      <c r="D22" s="16" t="s">
        <v>73</v>
      </c>
      <c r="E22" s="15" t="s">
        <v>125</v>
      </c>
      <c r="F22" s="17" t="s">
        <v>91</v>
      </c>
      <c r="G22" s="17"/>
    </row>
    <row r="23" customFormat="false" ht="42" hidden="false" customHeight="true" outlineLevel="0" collapsed="false">
      <c r="A23" s="15" t="n">
        <v>19</v>
      </c>
      <c r="B23" s="15" t="s">
        <v>123</v>
      </c>
      <c r="C23" s="15" t="s">
        <v>126</v>
      </c>
      <c r="D23" s="16" t="s">
        <v>45</v>
      </c>
      <c r="E23" s="15" t="s">
        <v>127</v>
      </c>
      <c r="F23" s="17" t="s">
        <v>91</v>
      </c>
      <c r="G23" s="17"/>
    </row>
    <row r="24" customFormat="false" ht="42" hidden="false" customHeight="true" outlineLevel="0" collapsed="false">
      <c r="A24" s="15" t="n">
        <v>20</v>
      </c>
      <c r="B24" s="15" t="s">
        <v>123</v>
      </c>
      <c r="C24" s="15" t="s">
        <v>128</v>
      </c>
      <c r="D24" s="16" t="s">
        <v>129</v>
      </c>
      <c r="E24" s="15" t="s">
        <v>93</v>
      </c>
      <c r="F24" s="17" t="s">
        <v>91</v>
      </c>
      <c r="G24" s="17"/>
    </row>
  </sheetData>
  <mergeCells count="1">
    <mergeCell ref="A2:G2"/>
  </mergeCells>
  <conditionalFormatting sqref="F5:F24">
    <cfRule type="expression" priority="2" aboveAverage="0" equalAverage="0" bottom="0" percent="0" rank="0" text="" dxfId="0">
      <formula>F5="Done"</formula>
    </cfRule>
    <cfRule type="expression" priority="3" aboveAverage="0" equalAverage="0" bottom="0" percent="0" rank="0" text="" dxfId="1">
      <formula>F5="In progress"</formula>
    </cfRule>
  </conditionalFormatting>
  <dataValidations count="1">
    <dataValidation allowBlank="true" errorStyle="stop" operator="between" showDropDown="false" showErrorMessage="false" showInputMessage="false" sqref="F5:F24" type="list">
      <formula1>Lists!$AB$2:$AB$5</formula1>
      <formula2>0</formula2>
    </dataValidation>
  </dataValidations>
  <hyperlinks>
    <hyperlink ref="F1" location="'Start Here'!A1" display="&lt; Start Here"/>
    <hyperlink ref="D5" location="'Profile &amp; Family'!A1" display="Profile &amp; Family"/>
    <hyperlink ref="D6" location="'Document Locator'!A1" display="Document Locator"/>
    <hyperlink ref="D7" location="'Profile &amp; Family'!A1" display="Profile &amp; Family"/>
    <hyperlink ref="D8" location="'Key Contacts'!A1" display="Key Contacts"/>
    <hyperlink ref="D9" location="'Insurance'!A1" display="Insurance"/>
    <hyperlink ref="D10" location="'Bank Accounts'!A1" display="Bank Accounts"/>
    <hyperlink ref="D11" location="'Bills &amp; Auto-debits'!A1" display="Bills &amp; Auto-debits"/>
    <hyperlink ref="D12" location="'Property'!A1" display="Property"/>
    <hyperlink ref="D13" location="'Retirement &amp; Schemes'!A1" display="Retirement &amp; Schemes"/>
    <hyperlink ref="D14" location="'Mutual Funds'!A1" display="Mutual Funds"/>
    <hyperlink ref="D15" location="'Stocks &amp; Demat'!A1" display="Stocks &amp; Demat"/>
    <hyperlink ref="D16" location="'Will &amp; Estate'!A1" display="Will &amp; Estate"/>
    <hyperlink ref="D17" location="'Retirement &amp; Schemes'!A1" display="Retirement &amp; Schemes"/>
    <hyperlink ref="D18" location="'Loans'!A1" display="Loans"/>
    <hyperlink ref="D19" location="'Tax Records'!A1" display="Tax Records"/>
    <hyperlink ref="D20" location="'Digital Life'!A1" display="Digital Life"/>
    <hyperlink ref="D21" location="'Nominee Check'!A1" display="Nominee Check"/>
    <hyperlink ref="D22" location="'Unclaimed &amp; Dormant'!A1" display="Unclaimed &amp; Dormant"/>
    <hyperlink ref="D23" location="'Property'!A1" display="Property"/>
    <hyperlink ref="D24" location="'Start Here'!A1" display="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0"/>
    <col collapsed="false" customWidth="true" hidden="false" outlineLevel="0" max="3" min="3" style="0" width="4"/>
    <col collapsed="false" customWidth="true" hidden="false" outlineLevel="0" max="4" min="4" style="0" width="70"/>
  </cols>
  <sheetData>
    <row r="1" customFormat="false" ht="19.7" hidden="false" customHeight="false" outlineLevel="0" collapsed="false">
      <c r="A1" s="12" t="s">
        <v>130</v>
      </c>
      <c r="D1" s="10" t="s">
        <v>79</v>
      </c>
    </row>
    <row r="2" customFormat="false" ht="27.75" hidden="false" customHeight="true" outlineLevel="0" collapsed="false">
      <c r="A2" s="13" t="s">
        <v>131</v>
      </c>
      <c r="B2" s="13"/>
      <c r="C2" s="13"/>
      <c r="D2" s="13"/>
    </row>
    <row r="4" customFormat="false" ht="15" hidden="false" customHeight="false" outlineLevel="0" collapsed="false">
      <c r="A4" s="3" t="s">
        <v>132</v>
      </c>
      <c r="B4" s="4"/>
      <c r="C4" s="4"/>
      <c r="D4" s="4"/>
    </row>
    <row r="5" customFormat="false" ht="15" hidden="false" customHeight="false" outlineLevel="0" collapsed="false">
      <c r="A5" s="11" t="s">
        <v>133</v>
      </c>
      <c r="B5" s="18" t="n">
        <f aca="false">SUM('Bank Accounts'!$F$6:$F$30)</f>
        <v>0</v>
      </c>
      <c r="D5" s="2"/>
    </row>
    <row r="6" customFormat="false" ht="15" hidden="false" customHeight="false" outlineLevel="0" collapsed="false">
      <c r="A6" s="11" t="s">
        <v>134</v>
      </c>
      <c r="B6" s="18" t="n">
        <f aca="false">SUM('Deposits &amp; Bonds'!$H$6:$H$30)</f>
        <v>0</v>
      </c>
      <c r="D6" s="2"/>
    </row>
    <row r="7" customFormat="false" ht="15" hidden="false" customHeight="false" outlineLevel="0" collapsed="false">
      <c r="A7" s="11" t="s">
        <v>135</v>
      </c>
      <c r="B7" s="18" t="n">
        <f aca="false">SUM('Mutual Funds'!$F$9:$F$48)</f>
        <v>0</v>
      </c>
      <c r="D7" s="2"/>
    </row>
    <row r="8" customFormat="false" ht="15" hidden="false" customHeight="false" outlineLevel="0" collapsed="false">
      <c r="A8" s="11" t="s">
        <v>136</v>
      </c>
      <c r="B8" s="18" t="n">
        <f aca="false">SUM('Stocks &amp; Demat'!$F$6:$F$30)</f>
        <v>0</v>
      </c>
      <c r="D8" s="2"/>
    </row>
    <row r="9" customFormat="false" ht="15" hidden="false" customHeight="false" outlineLevel="0" collapsed="false">
      <c r="A9" s="11" t="s">
        <v>137</v>
      </c>
      <c r="B9" s="18" t="n">
        <f aca="false">SUM('Retirement &amp; Schemes'!$E$6:$E$30)</f>
        <v>0</v>
      </c>
      <c r="D9" s="2" t="s">
        <v>138</v>
      </c>
    </row>
    <row r="10" customFormat="false" ht="15" hidden="false" customHeight="false" outlineLevel="0" collapsed="false">
      <c r="A10" s="11" t="s">
        <v>139</v>
      </c>
      <c r="B10" s="18" t="n">
        <f aca="false">SUM(Property!$E$6:$E$20)</f>
        <v>0</v>
      </c>
      <c r="D10" s="2"/>
    </row>
    <row r="11" customFormat="false" ht="15" hidden="false" customHeight="false" outlineLevel="0" collapsed="false">
      <c r="A11" s="11" t="s">
        <v>47</v>
      </c>
      <c r="B11" s="18" t="n">
        <f aca="false">SUM(Vehicles!$E$5:$E$14)</f>
        <v>0</v>
      </c>
      <c r="D11" s="2"/>
    </row>
    <row r="12" customFormat="false" ht="15" hidden="false" customHeight="false" outlineLevel="0" collapsed="false">
      <c r="A12" s="11" t="s">
        <v>140</v>
      </c>
      <c r="B12" s="18" t="n">
        <f aca="false">SUM('Gold &amp; Valuables'!$C$6:$C$25)</f>
        <v>0</v>
      </c>
      <c r="D12" s="2"/>
    </row>
    <row r="13" customFormat="false" ht="15" hidden="false" customHeight="false" outlineLevel="0" collapsed="false">
      <c r="A13" s="11" t="s">
        <v>141</v>
      </c>
      <c r="B13" s="18" t="n">
        <f aca="false">SUM('Other Assets &amp; Dues'!$D$6:$D$20)</f>
        <v>0</v>
      </c>
      <c r="D13" s="2"/>
    </row>
    <row r="14" customFormat="false" ht="15" hidden="false" customHeight="false" outlineLevel="0" collapsed="false">
      <c r="A14" s="11" t="s">
        <v>142</v>
      </c>
      <c r="B14" s="18" t="n">
        <f aca="false">SUM('Digital Life'!$F$6:$F$35)</f>
        <v>0</v>
      </c>
      <c r="D14" s="2"/>
    </row>
    <row r="15" customFormat="false" ht="15" hidden="false" customHeight="false" outlineLevel="0" collapsed="false">
      <c r="A15" s="11" t="s">
        <v>143</v>
      </c>
      <c r="B15" s="18" t="n">
        <f aca="false">SUM('Foreign Assets'!$F$6:$F$20)</f>
        <v>0</v>
      </c>
      <c r="D15" s="2"/>
    </row>
    <row r="16" customFormat="false" ht="15" hidden="false" customHeight="false" outlineLevel="0" collapsed="false">
      <c r="A16" s="11" t="s">
        <v>144</v>
      </c>
      <c r="B16" s="18" t="n">
        <f aca="false">SUM(Business!$E$6:$E$13)</f>
        <v>0</v>
      </c>
      <c r="D16" s="2"/>
    </row>
    <row r="17" customFormat="false" ht="15" hidden="false" customHeight="false" outlineLevel="0" collapsed="false">
      <c r="A17" s="19" t="s">
        <v>145</v>
      </c>
      <c r="B17" s="20" t="n">
        <f aca="false">SUM(B5:B16)</f>
        <v>0</v>
      </c>
      <c r="D17" s="2"/>
    </row>
    <row r="18" customFormat="false" ht="15" hidden="false" customHeight="false" outlineLevel="0" collapsed="false">
      <c r="A18" s="3" t="s">
        <v>146</v>
      </c>
      <c r="B18" s="4"/>
      <c r="C18" s="4"/>
      <c r="D18" s="4"/>
    </row>
    <row r="19" customFormat="false" ht="15" hidden="false" customHeight="false" outlineLevel="0" collapsed="false">
      <c r="A19" s="11" t="s">
        <v>147</v>
      </c>
      <c r="B19" s="18" t="n">
        <f aca="false">SUM(Loans!$F$6:$F$30)</f>
        <v>0</v>
      </c>
      <c r="D19" s="2"/>
    </row>
    <row r="20" customFormat="false" ht="15" hidden="false" customHeight="false" outlineLevel="0" collapsed="false">
      <c r="A20" s="11" t="s">
        <v>148</v>
      </c>
      <c r="B20" s="18" t="n">
        <f aca="false">SUM('Credit Cards'!$E$5:$E$14)</f>
        <v>0</v>
      </c>
      <c r="D20" s="2"/>
    </row>
    <row r="21" customFormat="false" ht="15" hidden="false" customHeight="false" outlineLevel="0" collapsed="false">
      <c r="A21" s="19" t="s">
        <v>149</v>
      </c>
      <c r="B21" s="20" t="n">
        <f aca="false">B19+B20</f>
        <v>0</v>
      </c>
      <c r="D21" s="2"/>
    </row>
    <row r="22" customFormat="false" ht="15" hidden="false" customHeight="false" outlineLevel="0" collapsed="false">
      <c r="A22" s="19" t="s">
        <v>150</v>
      </c>
      <c r="B22" s="21" t="n">
        <f aca="false">B17-B21</f>
        <v>0</v>
      </c>
      <c r="D22" s="2" t="s">
        <v>151</v>
      </c>
    </row>
    <row r="23" customFormat="false" ht="15" hidden="false" customHeight="false" outlineLevel="0" collapsed="false">
      <c r="A23" s="3" t="s">
        <v>152</v>
      </c>
      <c r="B23" s="4"/>
      <c r="C23" s="4"/>
      <c r="D23" s="4"/>
    </row>
    <row r="24" customFormat="false" ht="15" hidden="false" customHeight="false" outlineLevel="0" collapsed="false">
      <c r="A24" s="11" t="s">
        <v>153</v>
      </c>
      <c r="B24" s="18" t="n">
        <f aca="false">SUMIF(Insurance!$A$6:$A$35,"Life*",Insurance!$E$6:$E$35)</f>
        <v>0</v>
      </c>
      <c r="D24" s="2" t="s">
        <v>154</v>
      </c>
    </row>
    <row r="25" customFormat="false" ht="15" hidden="false" customHeight="false" outlineLevel="0" collapsed="false">
      <c r="A25" s="11" t="s">
        <v>155</v>
      </c>
      <c r="B25" s="18" t="n">
        <f aca="false">SUMIF(Insurance!$A$6:$A$35,"Health*",Insurance!$E$6:$E$35)</f>
        <v>0</v>
      </c>
      <c r="D25" s="2"/>
    </row>
    <row r="26" customFormat="false" ht="15" hidden="false" customHeight="false" outlineLevel="0" collapsed="false">
      <c r="A26" s="11" t="s">
        <v>156</v>
      </c>
      <c r="B26" s="18" t="n">
        <f aca="false">SUM('Income &amp; Expenses'!$D$6:$D$17)</f>
        <v>0</v>
      </c>
      <c r="D26" s="2"/>
    </row>
    <row r="27" customFormat="false" ht="15" hidden="false" customHeight="false" outlineLevel="0" collapsed="false">
      <c r="A27" s="11" t="s">
        <v>157</v>
      </c>
      <c r="B27" s="18" t="n">
        <f aca="false">'Income &amp; Expenses'!$D$32</f>
        <v>0</v>
      </c>
      <c r="D27" s="2"/>
    </row>
    <row r="28" customFormat="false" ht="15" hidden="false" customHeight="false" outlineLevel="0" collapsed="false">
      <c r="A28" s="11" t="s">
        <v>158</v>
      </c>
      <c r="B28" s="18" t="n">
        <f aca="false">SUM(Loans!$H$6:$H$30)</f>
        <v>0</v>
      </c>
      <c r="D28" s="2"/>
    </row>
    <row r="29" customFormat="false" ht="15" hidden="false" customHeight="false" outlineLevel="0" collapsed="false">
      <c r="A29" s="19" t="s">
        <v>159</v>
      </c>
      <c r="B29" s="20" t="n">
        <f aca="false">B27+B28</f>
        <v>0</v>
      </c>
      <c r="D29" s="2"/>
    </row>
    <row r="30" customFormat="false" ht="15" hidden="false" customHeight="false" outlineLevel="0" collapsed="false">
      <c r="A30" s="11" t="s">
        <v>160</v>
      </c>
      <c r="B30" s="18" t="n">
        <f aca="false">B5+B6</f>
        <v>0</v>
      </c>
      <c r="D30" s="2" t="s">
        <v>161</v>
      </c>
    </row>
    <row r="31" customFormat="false" ht="15" hidden="false" customHeight="false" outlineLevel="0" collapsed="false">
      <c r="A31" s="19" t="s">
        <v>162</v>
      </c>
      <c r="B31" s="22" t="str">
        <f aca="false">IF(B29=0,"Add expenses",B30/B29)</f>
        <v>Add expenses</v>
      </c>
      <c r="D31" s="2" t="s">
        <v>163</v>
      </c>
    </row>
    <row r="32" customFormat="false" ht="15" hidden="false" customHeight="false" outlineLevel="0" collapsed="false">
      <c r="A32" s="11" t="s">
        <v>164</v>
      </c>
      <c r="B32" s="18" t="n">
        <f aca="false">SUMIF('Mutual Funds'!$G$9:$G$48,"Yes",'Mutual Funds'!$H$9:$H$48)</f>
        <v>0</v>
      </c>
      <c r="D32" s="2"/>
    </row>
    <row r="33" customFormat="false" ht="15" hidden="false" customHeight="false" outlineLevel="0" collapsed="false">
      <c r="A33" s="3" t="s">
        <v>165</v>
      </c>
      <c r="B33" s="4"/>
      <c r="C33" s="4"/>
      <c r="D33" s="4"/>
    </row>
    <row r="34" customFormat="false" ht="15" hidden="false" customHeight="false" outlineLevel="0" collapsed="false">
      <c r="A34" s="11" t="s">
        <v>166</v>
      </c>
      <c r="B34" s="23" t="n">
        <f aca="false">'Nominee Check'!$D$14</f>
        <v>0</v>
      </c>
      <c r="D34" s="2" t="s">
        <v>167</v>
      </c>
    </row>
    <row r="35" customFormat="false" ht="23.85" hidden="false" customHeight="false" outlineLevel="0" collapsed="false">
      <c r="A35" s="11" t="s">
        <v>168</v>
      </c>
      <c r="B35" s="24" t="str">
        <f aca="false">'Nominee Check'!$E$14</f>
        <v>✅ Nominations look complete</v>
      </c>
      <c r="D35" s="2"/>
    </row>
    <row r="36" customFormat="false" ht="15" hidden="false" customHeight="false" outlineLevel="0" collapsed="false">
      <c r="A36" s="11" t="s">
        <v>169</v>
      </c>
      <c r="B36" s="24" t="str">
        <f aca="false">IF('Will &amp; Estate'!B6="","Not answered",'Will &amp; Estate'!B6)</f>
        <v>Not answered</v>
      </c>
      <c r="D36" s="2" t="s">
        <v>170</v>
      </c>
    </row>
    <row r="37" customFormat="false" ht="23.85" hidden="false" customHeight="false" outlineLevel="0" collapsed="false">
      <c r="A37" s="11" t="s">
        <v>171</v>
      </c>
      <c r="B37" s="23" t="str">
        <f aca="true">IF('Start Here'!C8="","Add a review date on Start Here",TODAY()-'Start Here'!C8)</f>
        <v>Add a review date on Start Here</v>
      </c>
      <c r="D37" s="2" t="s">
        <v>172</v>
      </c>
    </row>
    <row r="38" customFormat="false" ht="15" hidden="false" customHeight="false" outlineLevel="0" collapsed="false">
      <c r="A38" s="19" t="s">
        <v>173</v>
      </c>
      <c r="B38" s="25" t="str">
        <f aca="false">IF(ISNUMBER(B37),IF(B37&gt;180,"⚠ Review due","✅ Recently reviewed"),"⚠ Add a review date")</f>
        <v>⚠ Add a review date</v>
      </c>
      <c r="D38" s="2"/>
    </row>
  </sheetData>
  <sheetProtection sheet="true"/>
  <mergeCells count="1">
    <mergeCell ref="A2:D2"/>
  </mergeCells>
  <conditionalFormatting sqref="B35">
    <cfRule type="expression" priority="2" aboveAverage="0" equalAverage="0" bottom="0" percent="0" rank="0" text="" dxfId="2">
      <formula>LEFT(B35,1)="⚠"</formula>
    </cfRule>
  </conditionalFormatting>
  <conditionalFormatting sqref="B38">
    <cfRule type="expression" priority="3" aboveAverage="0" equalAverage="0" bottom="0" percent="0" rank="0" text="" dxfId="2">
      <formula>LEFT(B38,1)="⚠"</formula>
    </cfRule>
  </conditionalFormatting>
  <conditionalFormatting sqref="B36">
    <cfRule type="expression" priority="4" aboveAverage="0" equalAverage="0" bottom="0" percent="0" rank="0" text="" dxfId="2">
      <formula>B36="No"</formula>
    </cfRule>
  </conditionalFormatting>
  <hyperlinks>
    <hyperlink ref="D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2"/>
    <col collapsed="false" customWidth="true" hidden="false" outlineLevel="0" max="3" min="3" style="0" width="24"/>
    <col collapsed="false" customWidth="true" hidden="false" outlineLevel="0" max="4" min="4" style="0" width="16"/>
    <col collapsed="false" customWidth="true" hidden="false" outlineLevel="0" max="5" min="5" style="0" width="28"/>
    <col collapsed="false" customWidth="true" hidden="false" outlineLevel="0" max="6" min="6" style="0" width="60"/>
  </cols>
  <sheetData>
    <row r="1" customFormat="false" ht="25.5" hidden="false" customHeight="true" outlineLevel="0" collapsed="false">
      <c r="A1" s="12" t="s">
        <v>27</v>
      </c>
      <c r="F1" s="10" t="s">
        <v>79</v>
      </c>
    </row>
    <row r="2" customFormat="false" ht="42" hidden="false" customHeight="true" outlineLevel="0" collapsed="false">
      <c r="A2" s="13" t="s">
        <v>174</v>
      </c>
      <c r="B2" s="13"/>
      <c r="C2" s="13"/>
      <c r="D2" s="13"/>
      <c r="E2" s="13"/>
      <c r="F2" s="13"/>
    </row>
    <row r="3" customFormat="false" ht="55.5" hidden="false" customHeight="true" outlineLevel="0" collapsed="false">
      <c r="A3" s="13" t="s">
        <v>175</v>
      </c>
      <c r="B3" s="13"/>
      <c r="C3" s="13"/>
      <c r="D3" s="13"/>
      <c r="E3" s="13"/>
      <c r="F3" s="13"/>
    </row>
    <row r="5" customFormat="false" ht="43.5" hidden="false" customHeight="true" outlineLevel="0" collapsed="false">
      <c r="A5" s="14" t="s">
        <v>176</v>
      </c>
      <c r="B5" s="14" t="s">
        <v>177</v>
      </c>
      <c r="C5" s="14" t="s">
        <v>178</v>
      </c>
      <c r="D5" s="14" t="s">
        <v>179</v>
      </c>
      <c r="E5" s="14" t="s">
        <v>86</v>
      </c>
      <c r="F5" s="14" t="s">
        <v>180</v>
      </c>
    </row>
    <row r="6" customFormat="false" ht="15" hidden="false" customHeight="false" outlineLevel="0" collapsed="false">
      <c r="A6" s="26" t="s">
        <v>33</v>
      </c>
      <c r="B6" s="27" t="n">
        <f aca="false">COUNTA('Bank Accounts'!$A$6:$A$30)</f>
        <v>0</v>
      </c>
      <c r="C6" s="27" t="n">
        <f aca="false">COUNTIF('Bank Accounts'!$G$6:$G$30,"Yes")+COUNTIF('Bank Accounts'!$G$6:$G$30,"Not applicable")+COUNTIF('Bank Accounts'!$G$6:$G$30,"Opted out")</f>
        <v>0</v>
      </c>
      <c r="D6" s="27" t="n">
        <f aca="false">MAX(0,B6-C6)</f>
        <v>0</v>
      </c>
      <c r="E6" s="28" t="str">
        <f aca="false">IF(B6=0,"- nothing listed",IF(D6=0,"✅ All set","⚠ "&amp;D6&amp;" need attention"))</f>
        <v>- nothing listed</v>
      </c>
      <c r="F6" s="15" t="s">
        <v>181</v>
      </c>
    </row>
    <row r="7" customFormat="false" ht="15" hidden="false" customHeight="false" outlineLevel="0" collapsed="false">
      <c r="A7" s="26" t="s">
        <v>35</v>
      </c>
      <c r="B7" s="27" t="n">
        <f aca="false">COUNTA('Deposits &amp; Bonds'!$A$6:$A$30)</f>
        <v>0</v>
      </c>
      <c r="C7" s="27" t="n">
        <f aca="false">COUNTIF('Deposits &amp; Bonds'!$K$6:$K$30,"Yes")+COUNTIF('Deposits &amp; Bonds'!$K$6:$K$30,"Not applicable")+COUNTIF('Deposits &amp; Bonds'!$K$6:$K$30,"Opted out")</f>
        <v>0</v>
      </c>
      <c r="D7" s="27" t="n">
        <f aca="false">MAX(0,B7-C7)</f>
        <v>0</v>
      </c>
      <c r="E7" s="28" t="str">
        <f aca="false">IF(B7=0,"- nothing listed",IF(D7=0,"✅ All set","⚠ "&amp;D7&amp;" need attention"))</f>
        <v>- nothing listed</v>
      </c>
      <c r="F7" s="15" t="s">
        <v>182</v>
      </c>
    </row>
    <row r="8" customFormat="false" ht="15" hidden="false" customHeight="false" outlineLevel="0" collapsed="false">
      <c r="A8" s="26" t="s">
        <v>37</v>
      </c>
      <c r="B8" s="27" t="n">
        <f aca="false">COUNTA('Mutual Funds'!$B$9:$B$48)</f>
        <v>0</v>
      </c>
      <c r="C8" s="27" t="n">
        <f aca="false">COUNTIF('Mutual Funds'!$J$9:$J$48,"Yes")+COUNTIF('Mutual Funds'!$J$9:$J$48,"Not applicable")+COUNTIF('Mutual Funds'!$J$9:$J$48,"Opted out")</f>
        <v>0</v>
      </c>
      <c r="D8" s="27" t="n">
        <f aca="false">MAX(0,B8-C8)</f>
        <v>0</v>
      </c>
      <c r="E8" s="28" t="str">
        <f aca="false">IF(B8=0,"- nothing listed",IF(D8=0,"✅ All set","⚠ "&amp;D8&amp;" need attention"))</f>
        <v>- nothing listed</v>
      </c>
      <c r="F8" s="15" t="s">
        <v>183</v>
      </c>
    </row>
    <row r="9" customFormat="false" ht="15" hidden="false" customHeight="false" outlineLevel="0" collapsed="false">
      <c r="A9" s="26" t="s">
        <v>39</v>
      </c>
      <c r="B9" s="27" t="n">
        <f aca="false">COUNTA('Stocks &amp; Demat'!$B$6:$B$30)</f>
        <v>0</v>
      </c>
      <c r="C9" s="27" t="n">
        <f aca="false">COUNTIF('Stocks &amp; Demat'!$H$6:$H$30,"Yes")+COUNTIF('Stocks &amp; Demat'!$H$6:$H$30,"Not applicable")+COUNTIF('Stocks &amp; Demat'!$H$6:$H$30,"Opted out")</f>
        <v>0</v>
      </c>
      <c r="D9" s="27" t="n">
        <f aca="false">MAX(0,B9-C9)</f>
        <v>0</v>
      </c>
      <c r="E9" s="28" t="str">
        <f aca="false">IF(B9=0,"- nothing listed",IF(D9=0,"✅ All set","⚠ "&amp;D9&amp;" need attention"))</f>
        <v>- nothing listed</v>
      </c>
      <c r="F9" s="15" t="s">
        <v>184</v>
      </c>
    </row>
    <row r="10" customFormat="false" ht="15" hidden="false" customHeight="false" outlineLevel="0" collapsed="false">
      <c r="A10" s="26" t="s">
        <v>41</v>
      </c>
      <c r="B10" s="27" t="n">
        <f aca="false">COUNTA('Retirement &amp; Schemes'!$A$6:$A$30)</f>
        <v>0</v>
      </c>
      <c r="C10" s="27" t="n">
        <f aca="false">COUNTIF('Retirement &amp; Schemes'!$H$6:$H$30,"Yes")+COUNTIF('Retirement &amp; Schemes'!$H$6:$H$30,"Not applicable")+COUNTIF('Retirement &amp; Schemes'!$H$6:$H$30,"Opted out")</f>
        <v>0</v>
      </c>
      <c r="D10" s="27" t="n">
        <f aca="false">MAX(0,B10-C10)</f>
        <v>0</v>
      </c>
      <c r="E10" s="28" t="str">
        <f aca="false">IF(B10=0,"- nothing listed",IF(D10=0,"✅ All set","⚠ "&amp;D10&amp;" need attention"))</f>
        <v>- nothing listed</v>
      </c>
      <c r="F10" s="15" t="s">
        <v>185</v>
      </c>
    </row>
    <row r="11" customFormat="false" ht="15" hidden="false" customHeight="false" outlineLevel="0" collapsed="false">
      <c r="A11" s="26" t="s">
        <v>43</v>
      </c>
      <c r="B11" s="27" t="n">
        <f aca="false">COUNTA(Insurance!$A$6:$A$35)</f>
        <v>0</v>
      </c>
      <c r="C11" s="27" t="n">
        <f aca="false">COUNTIF(Insurance!$J$6:$J$35,"Yes")+COUNTIF(Insurance!$J$6:$J$35,"Not applicable")+COUNTIF(Insurance!$J$6:$J$35,"Opted out")</f>
        <v>0</v>
      </c>
      <c r="D11" s="27" t="n">
        <f aca="false">MAX(0,B11-C11)</f>
        <v>0</v>
      </c>
      <c r="E11" s="28" t="str">
        <f aca="false">IF(B11=0,"- nothing listed",IF(D11=0,"✅ All set","⚠ "&amp;D11&amp;" need attention"))</f>
        <v>- nothing listed</v>
      </c>
      <c r="F11" s="15" t="s">
        <v>186</v>
      </c>
    </row>
    <row r="12" customFormat="false" ht="15" hidden="false" customHeight="false" outlineLevel="0" collapsed="false">
      <c r="A12" s="26" t="s">
        <v>49</v>
      </c>
      <c r="B12" s="27" t="n">
        <f aca="false">COUNTA('Gold &amp; Valuables'!$A$6:$A$25)</f>
        <v>0</v>
      </c>
      <c r="C12" s="27" t="n">
        <f aca="false">COUNTIF('Gold &amp; Valuables'!$H$6:$H$25,"Yes")+COUNTIF('Gold &amp; Valuables'!$H$6:$H$25,"Not applicable")+COUNTIF('Gold &amp; Valuables'!$H$6:$H$25,"Opted out")</f>
        <v>0</v>
      </c>
      <c r="D12" s="27" t="n">
        <f aca="false">MAX(0,B12-C12)</f>
        <v>0</v>
      </c>
      <c r="E12" s="28" t="str">
        <f aca="false">IF(B12=0,"- nothing listed",IF(D12=0,"✅ All set","⚠ "&amp;D12&amp;" need attention"))</f>
        <v>- nothing listed</v>
      </c>
      <c r="F12" s="15" t="s">
        <v>187</v>
      </c>
    </row>
    <row r="13" customFormat="false" ht="15" hidden="false" customHeight="false" outlineLevel="0" collapsed="false">
      <c r="A13" s="26" t="s">
        <v>45</v>
      </c>
      <c r="B13" s="27" t="n">
        <f aca="false">COUNTA(Property!$A$6:$A$20)</f>
        <v>0</v>
      </c>
      <c r="C13" s="27" t="n">
        <f aca="false">COUNTIF(Property!$M$6:$M$20,"Yes")+COUNTIF(Property!$M$6:$M$20,"Not applicable")+COUNTIF(Property!$M$6:$M$20,"Opted out")</f>
        <v>0</v>
      </c>
      <c r="D13" s="27" t="n">
        <f aca="false">MAX(0,B13-C13)</f>
        <v>0</v>
      </c>
      <c r="E13" s="28" t="str">
        <f aca="false">IF(B13=0,"- nothing listed",IF(D13=0,"✅ All set","⚠ "&amp;D13&amp;" need attention"))</f>
        <v>- nothing listed</v>
      </c>
      <c r="F13" s="15" t="s">
        <v>188</v>
      </c>
    </row>
    <row r="14" customFormat="false" ht="15" hidden="false" customHeight="false" outlineLevel="0" collapsed="false">
      <c r="A14" s="19" t="s">
        <v>189</v>
      </c>
      <c r="B14" s="29" t="n">
        <f aca="false">SUM(B6:B13)</f>
        <v>0</v>
      </c>
      <c r="C14" s="29" t="n">
        <f aca="false">SUM(C6:C13)</f>
        <v>0</v>
      </c>
      <c r="D14" s="29" t="n">
        <f aca="false">SUM(D6:D13)</f>
        <v>0</v>
      </c>
      <c r="E14" s="30" t="str">
        <f aca="false">IF(D14=0,"✅ Nominations look complete","⚠ Fix the lines above")</f>
        <v>✅ Nominations look complete</v>
      </c>
    </row>
    <row r="16" customFormat="false" ht="15" hidden="false" customHeight="false" outlineLevel="0" collapsed="false">
      <c r="A16" s="2" t="s">
        <v>190</v>
      </c>
    </row>
  </sheetData>
  <sheetProtection sheet="true"/>
  <mergeCells count="2">
    <mergeCell ref="A2:F2"/>
    <mergeCell ref="A3:F3"/>
  </mergeCells>
  <conditionalFormatting sqref="E6:E14">
    <cfRule type="expression" priority="2" aboveAverage="0" equalAverage="0" bottom="0" percent="0" rank="0" text="" dxfId="3">
      <formula>LEFT(E6,1)="⚠"</formula>
    </cfRule>
    <cfRule type="expression" priority="3" aboveAverage="0" equalAverage="0" bottom="0" percent="0" rank="0" text="" dxfId="0">
      <formula>LEFT(E6,1)="✅"</formula>
    </cfRule>
  </conditionalFormatting>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3285B"/>
    <pageSetUpPr fitToPage="true"/>
  </sheetPr>
  <dimension ref="A1:I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20" topLeftCell="B21" activePane="bottomRight" state="frozen"/>
      <selection pane="topLeft" activeCell="A1" activeCellId="0" sqref="A1"/>
      <selection pane="topRight" activeCell="B1" activeCellId="0" sqref="B1"/>
      <selection pane="bottomLeft" activeCell="A21" activeCellId="0" sqref="A21"/>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44"/>
    <col collapsed="false" customWidth="true" hidden="false" outlineLevel="0" max="4" min="4" style="0" width="18"/>
    <col collapsed="false" customWidth="true" hidden="false" outlineLevel="0" max="5" min="5" style="0" width="28"/>
    <col collapsed="false" customWidth="true" hidden="false" outlineLevel="0" max="6" min="6" style="0" width="16"/>
    <col collapsed="false" customWidth="true" hidden="false" outlineLevel="0" max="7" min="7" style="0" width="18"/>
    <col collapsed="false" customWidth="true" hidden="false" outlineLevel="0" max="8" min="8" style="0" width="34"/>
    <col collapsed="false" customWidth="true" hidden="false" outlineLevel="0" max="9" min="9" style="0" width="30"/>
  </cols>
  <sheetData>
    <row r="1" customFormat="false" ht="25.5" hidden="false" customHeight="true" outlineLevel="0" collapsed="false">
      <c r="A1" s="12" t="s">
        <v>29</v>
      </c>
      <c r="C1" s="10" t="s">
        <v>79</v>
      </c>
    </row>
    <row r="2" customFormat="false" ht="42" hidden="false" customHeight="true" outlineLevel="0" collapsed="false">
      <c r="A2" s="13" t="s">
        <v>191</v>
      </c>
      <c r="B2" s="13"/>
      <c r="C2" s="13"/>
    </row>
    <row r="3" customFormat="false" ht="69.75" hidden="false" customHeight="true" outlineLevel="0" collapsed="false">
      <c r="A3" s="13" t="s">
        <v>192</v>
      </c>
      <c r="B3" s="13"/>
      <c r="C3" s="13"/>
    </row>
    <row r="4" customFormat="false" ht="15" hidden="false" customHeight="false" outlineLevel="0" collapsed="false">
      <c r="A4" s="31" t="s">
        <v>193</v>
      </c>
    </row>
    <row r="5" customFormat="false" ht="19.5" hidden="false" customHeight="true" outlineLevel="0" collapsed="false">
      <c r="A5" s="5" t="s">
        <v>194</v>
      </c>
      <c r="B5" s="17"/>
      <c r="C5" s="32" t="s">
        <v>195</v>
      </c>
    </row>
    <row r="6" customFormat="false" ht="19.5" hidden="false" customHeight="true" outlineLevel="0" collapsed="false">
      <c r="A6" s="5" t="s">
        <v>196</v>
      </c>
      <c r="B6" s="33"/>
      <c r="C6" s="32"/>
    </row>
    <row r="7" customFormat="false" ht="30" hidden="false" customHeight="true" outlineLevel="0" collapsed="false">
      <c r="A7" s="5" t="s">
        <v>197</v>
      </c>
      <c r="B7" s="17"/>
      <c r="C7" s="32" t="s">
        <v>198</v>
      </c>
    </row>
    <row r="8" customFormat="false" ht="19.5" hidden="false" customHeight="true" outlineLevel="0" collapsed="false">
      <c r="A8" s="5" t="s">
        <v>199</v>
      </c>
      <c r="B8" s="17"/>
      <c r="C8" s="32" t="s">
        <v>200</v>
      </c>
    </row>
    <row r="9" customFormat="false" ht="19.5" hidden="false" customHeight="true" outlineLevel="0" collapsed="false">
      <c r="A9" s="5" t="s">
        <v>201</v>
      </c>
      <c r="B9" s="17"/>
      <c r="C9" s="32"/>
    </row>
    <row r="10" customFormat="false" ht="19.5" hidden="false" customHeight="true" outlineLevel="0" collapsed="false">
      <c r="A10" s="5" t="s">
        <v>202</v>
      </c>
      <c r="B10" s="17"/>
      <c r="C10" s="32"/>
    </row>
    <row r="11" customFormat="false" ht="19.5" hidden="false" customHeight="true" outlineLevel="0" collapsed="false">
      <c r="A11" s="5" t="s">
        <v>203</v>
      </c>
      <c r="B11" s="17"/>
      <c r="C11" s="32" t="s">
        <v>204</v>
      </c>
    </row>
    <row r="12" customFormat="false" ht="30" hidden="false" customHeight="true" outlineLevel="0" collapsed="false">
      <c r="A12" s="5" t="s">
        <v>205</v>
      </c>
      <c r="B12" s="17"/>
      <c r="C12" s="32" t="s">
        <v>206</v>
      </c>
    </row>
    <row r="13" customFormat="false" ht="19.5" hidden="false" customHeight="true" outlineLevel="0" collapsed="false">
      <c r="A13" s="5" t="s">
        <v>207</v>
      </c>
      <c r="B13" s="17"/>
      <c r="C13" s="32"/>
    </row>
    <row r="14" customFormat="false" ht="19.5" hidden="false" customHeight="true" outlineLevel="0" collapsed="false">
      <c r="A14" s="5" t="s">
        <v>208</v>
      </c>
      <c r="B14" s="17"/>
      <c r="C14" s="32"/>
    </row>
    <row r="15" customFormat="false" ht="19.5" hidden="false" customHeight="true" outlineLevel="0" collapsed="false">
      <c r="A15" s="5" t="s">
        <v>209</v>
      </c>
      <c r="B15" s="17"/>
      <c r="C15" s="32"/>
    </row>
    <row r="16" customFormat="false" ht="19.5" hidden="false" customHeight="true" outlineLevel="0" collapsed="false">
      <c r="A16" s="5" t="s">
        <v>210</v>
      </c>
      <c r="B16" s="17"/>
      <c r="C16" s="32" t="s">
        <v>211</v>
      </c>
    </row>
    <row r="17" customFormat="false" ht="30" hidden="false" customHeight="true" outlineLevel="0" collapsed="false">
      <c r="A17" s="5" t="s">
        <v>212</v>
      </c>
      <c r="B17" s="17"/>
      <c r="C17" s="32" t="s">
        <v>213</v>
      </c>
    </row>
    <row r="19" customFormat="false" ht="15" hidden="false" customHeight="false" outlineLevel="0" collapsed="false">
      <c r="A19" s="31" t="s">
        <v>214</v>
      </c>
    </row>
    <row r="20" customFormat="false" ht="42" hidden="false" customHeight="true" outlineLevel="0" collapsed="false">
      <c r="A20" s="14" t="s">
        <v>215</v>
      </c>
      <c r="B20" s="14" t="s">
        <v>216</v>
      </c>
      <c r="C20" s="14" t="s">
        <v>196</v>
      </c>
      <c r="D20" s="14" t="s">
        <v>217</v>
      </c>
      <c r="E20" s="14" t="s">
        <v>218</v>
      </c>
      <c r="F20" s="14" t="s">
        <v>219</v>
      </c>
      <c r="G20" s="14" t="s">
        <v>220</v>
      </c>
      <c r="H20" s="14" t="s">
        <v>221</v>
      </c>
      <c r="I20" s="14" t="s">
        <v>222</v>
      </c>
    </row>
    <row r="21" customFormat="false" ht="23.85" hidden="false" customHeight="false" outlineLevel="0" collapsed="false">
      <c r="A21" s="34" t="s">
        <v>223</v>
      </c>
      <c r="B21" s="34" t="s">
        <v>224</v>
      </c>
      <c r="C21" s="35"/>
      <c r="D21" s="34" t="s">
        <v>225</v>
      </c>
      <c r="E21" s="34" t="s">
        <v>226</v>
      </c>
      <c r="F21" s="34" t="s">
        <v>227</v>
      </c>
      <c r="G21" s="34" t="s">
        <v>227</v>
      </c>
      <c r="H21" s="34" t="s">
        <v>228</v>
      </c>
      <c r="I21" s="34" t="s">
        <v>229</v>
      </c>
    </row>
    <row r="22" customFormat="false" ht="15" hidden="false" customHeight="false" outlineLevel="0" collapsed="false">
      <c r="A22" s="17"/>
      <c r="B22" s="17"/>
      <c r="C22" s="33"/>
      <c r="D22" s="17"/>
      <c r="E22" s="17"/>
      <c r="F22" s="17"/>
      <c r="G22" s="17"/>
      <c r="H22" s="17"/>
      <c r="I22" s="17"/>
    </row>
    <row r="23" customFormat="false" ht="15" hidden="false" customHeight="false" outlineLevel="0" collapsed="false">
      <c r="A23" s="17"/>
      <c r="B23" s="17"/>
      <c r="C23" s="33"/>
      <c r="D23" s="17"/>
      <c r="E23" s="17"/>
      <c r="F23" s="17"/>
      <c r="G23" s="17"/>
      <c r="H23" s="17"/>
      <c r="I23" s="17"/>
    </row>
    <row r="24" customFormat="false" ht="15" hidden="false" customHeight="false" outlineLevel="0" collapsed="false">
      <c r="A24" s="17"/>
      <c r="B24" s="17"/>
      <c r="C24" s="33"/>
      <c r="D24" s="17"/>
      <c r="E24" s="17"/>
      <c r="F24" s="17"/>
      <c r="G24" s="17"/>
      <c r="H24" s="17"/>
      <c r="I24" s="17"/>
    </row>
    <row r="25" customFormat="false" ht="15" hidden="false" customHeight="false" outlineLevel="0" collapsed="false">
      <c r="A25" s="17"/>
      <c r="B25" s="17"/>
      <c r="C25" s="33"/>
      <c r="D25" s="17"/>
      <c r="E25" s="17"/>
      <c r="F25" s="17"/>
      <c r="G25" s="17"/>
      <c r="H25" s="17"/>
      <c r="I25" s="17"/>
    </row>
    <row r="26" customFormat="false" ht="15" hidden="false" customHeight="false" outlineLevel="0" collapsed="false">
      <c r="A26" s="17"/>
      <c r="B26" s="17"/>
      <c r="C26" s="33"/>
      <c r="D26" s="17"/>
      <c r="E26" s="17"/>
      <c r="F26" s="17"/>
      <c r="G26" s="17"/>
      <c r="H26" s="17"/>
      <c r="I26" s="17"/>
    </row>
    <row r="27" customFormat="false" ht="15" hidden="false" customHeight="false" outlineLevel="0" collapsed="false">
      <c r="A27" s="17"/>
      <c r="B27" s="17"/>
      <c r="C27" s="33"/>
      <c r="D27" s="17"/>
      <c r="E27" s="17"/>
      <c r="F27" s="17"/>
      <c r="G27" s="17"/>
      <c r="H27" s="17"/>
      <c r="I27" s="17"/>
    </row>
    <row r="28" customFormat="false" ht="15" hidden="false" customHeight="false" outlineLevel="0" collapsed="false">
      <c r="A28" s="17"/>
      <c r="B28" s="17"/>
      <c r="C28" s="33"/>
      <c r="D28" s="17"/>
      <c r="E28" s="17"/>
      <c r="F28" s="17"/>
      <c r="G28" s="17"/>
      <c r="H28" s="17"/>
      <c r="I28" s="17"/>
    </row>
    <row r="29" customFormat="false" ht="15" hidden="false" customHeight="false" outlineLevel="0" collapsed="false">
      <c r="A29" s="17"/>
      <c r="B29" s="17"/>
      <c r="C29" s="33"/>
      <c r="D29" s="17"/>
      <c r="E29" s="17"/>
      <c r="F29" s="17"/>
      <c r="G29" s="17"/>
      <c r="H29" s="17"/>
      <c r="I29" s="17"/>
    </row>
    <row r="30" customFormat="false" ht="15" hidden="false" customHeight="false" outlineLevel="0" collapsed="false">
      <c r="A30" s="17"/>
      <c r="B30" s="17"/>
      <c r="C30" s="33"/>
      <c r="D30" s="17"/>
      <c r="E30" s="17"/>
      <c r="F30" s="17"/>
      <c r="G30" s="17"/>
      <c r="H30" s="17"/>
      <c r="I30" s="17"/>
    </row>
    <row r="31" customFormat="false" ht="15" hidden="false" customHeight="false" outlineLevel="0" collapsed="false">
      <c r="A31" s="17"/>
      <c r="B31" s="17"/>
      <c r="C31" s="33"/>
      <c r="D31" s="17"/>
      <c r="E31" s="17"/>
      <c r="F31" s="17"/>
      <c r="G31" s="17"/>
      <c r="H31" s="17"/>
      <c r="I31" s="17"/>
    </row>
    <row r="32" customFormat="false" ht="15" hidden="false" customHeight="false" outlineLevel="0" collapsed="false">
      <c r="A32" s="17"/>
      <c r="B32" s="17"/>
      <c r="C32" s="33"/>
      <c r="D32" s="17"/>
      <c r="E32" s="17"/>
      <c r="F32" s="17"/>
      <c r="G32" s="17"/>
      <c r="H32" s="17"/>
      <c r="I32" s="17"/>
    </row>
    <row r="33" customFormat="false" ht="15" hidden="false" customHeight="false" outlineLevel="0" collapsed="false">
      <c r="A33" s="17"/>
      <c r="B33" s="17"/>
      <c r="C33" s="33"/>
      <c r="D33" s="17"/>
      <c r="E33" s="17"/>
      <c r="F33" s="17"/>
      <c r="G33" s="17"/>
      <c r="H33" s="17"/>
      <c r="I33" s="17"/>
    </row>
  </sheetData>
  <mergeCells count="2">
    <mergeCell ref="A2:C2"/>
    <mergeCell ref="A3:C3"/>
  </mergeCells>
  <dataValidations count="3">
    <dataValidation allowBlank="true" errorStyle="stop" operator="between" showDropDown="false" showErrorMessage="false" showInputMessage="false" sqref="B21:B33" type="list">
      <formula1>Lists!$AD$2:$AD$9</formula1>
      <formula2>0</formula2>
    </dataValidation>
    <dataValidation allowBlank="true" errorStyle="stop" operator="between" showDropDown="false" showErrorMessage="false" showInputMessage="false" sqref="F21:F33" type="list">
      <formula1>Lists!$A$2:$A$3</formula1>
      <formula2>0</formula2>
    </dataValidation>
    <dataValidation allowBlank="true" errorStyle="stop" operator="between" showDropDown="false" showErrorMessage="false" showInputMessage="false" sqref="G21:G33" type="list">
      <formula1>Lists!$A$2:$A$3</formula1>
      <formula2>0</formula2>
    </dataValidation>
  </dataValidations>
  <hyperlinks>
    <hyperlink ref="C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3285B"/>
    <pageSetUpPr fitToPage="tru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3" min="1" style="0" width="26"/>
    <col collapsed="false" customWidth="true" hidden="false" outlineLevel="0" max="4" min="4" style="0" width="18"/>
    <col collapsed="false" customWidth="true" hidden="false" outlineLevel="0" max="5" min="5" style="0" width="28"/>
    <col collapsed="false" customWidth="true" hidden="false" outlineLevel="0" max="6" min="6" style="0" width="40"/>
    <col collapsed="false" customWidth="true" hidden="false" outlineLevel="0" max="7" min="7" style="0" width="28"/>
  </cols>
  <sheetData>
    <row r="1" customFormat="false" ht="25.5" hidden="false" customHeight="true" outlineLevel="0" collapsed="false">
      <c r="A1" s="12" t="s">
        <v>31</v>
      </c>
      <c r="F1" s="10" t="s">
        <v>79</v>
      </c>
    </row>
    <row r="2" customFormat="false" ht="27.75" hidden="false" customHeight="true" outlineLevel="0" collapsed="false">
      <c r="A2" s="13" t="s">
        <v>230</v>
      </c>
      <c r="B2" s="13"/>
      <c r="C2" s="13"/>
      <c r="D2" s="13"/>
      <c r="E2" s="13"/>
      <c r="F2" s="13"/>
      <c r="G2" s="13"/>
    </row>
    <row r="3" customFormat="false" ht="27.75" hidden="false" customHeight="true" outlineLevel="0" collapsed="false">
      <c r="A3" s="13" t="s">
        <v>192</v>
      </c>
      <c r="B3" s="13"/>
      <c r="C3" s="13"/>
      <c r="D3" s="13"/>
      <c r="E3" s="13"/>
      <c r="F3" s="13"/>
      <c r="G3" s="13"/>
    </row>
    <row r="4" customFormat="false" ht="42" hidden="false" customHeight="true" outlineLevel="0" collapsed="false">
      <c r="A4" s="14" t="s">
        <v>231</v>
      </c>
      <c r="B4" s="14" t="s">
        <v>232</v>
      </c>
      <c r="C4" s="14" t="s">
        <v>233</v>
      </c>
      <c r="D4" s="14" t="s">
        <v>234</v>
      </c>
      <c r="E4" s="14" t="s">
        <v>235</v>
      </c>
      <c r="F4" s="14" t="s">
        <v>236</v>
      </c>
      <c r="G4" s="14" t="s">
        <v>222</v>
      </c>
    </row>
    <row r="5" customFormat="false" ht="15" hidden="false" customHeight="false" outlineLevel="0" collapsed="false">
      <c r="A5" s="34" t="s">
        <v>237</v>
      </c>
      <c r="B5" s="34" t="s">
        <v>238</v>
      </c>
      <c r="C5" s="34" t="s">
        <v>239</v>
      </c>
      <c r="D5" s="34" t="s">
        <v>240</v>
      </c>
      <c r="E5" s="34" t="s">
        <v>241</v>
      </c>
      <c r="F5" s="34" t="s">
        <v>242</v>
      </c>
      <c r="G5" s="34"/>
    </row>
    <row r="6" customFormat="false" ht="15" hidden="false" customHeight="false" outlineLevel="0" collapsed="false">
      <c r="A6" s="17"/>
      <c r="B6" s="17"/>
      <c r="C6" s="17"/>
      <c r="D6" s="17"/>
      <c r="E6" s="17"/>
      <c r="F6" s="17"/>
      <c r="G6" s="17"/>
    </row>
    <row r="7" customFormat="false" ht="15" hidden="false" customHeight="false" outlineLevel="0" collapsed="false">
      <c r="A7" s="17"/>
      <c r="B7" s="17"/>
      <c r="C7" s="17"/>
      <c r="D7" s="17"/>
      <c r="E7" s="17"/>
      <c r="F7" s="17"/>
      <c r="G7" s="17"/>
    </row>
    <row r="8" customFormat="false" ht="15" hidden="false" customHeight="false" outlineLevel="0" collapsed="false">
      <c r="A8" s="17"/>
      <c r="B8" s="17"/>
      <c r="C8" s="17"/>
      <c r="D8" s="17"/>
      <c r="E8" s="17"/>
      <c r="F8" s="17"/>
      <c r="G8" s="17"/>
    </row>
    <row r="9" customFormat="false" ht="15" hidden="false" customHeight="false" outlineLevel="0" collapsed="false">
      <c r="A9" s="17"/>
      <c r="B9" s="17"/>
      <c r="C9" s="17"/>
      <c r="D9" s="17"/>
      <c r="E9" s="17"/>
      <c r="F9" s="17"/>
      <c r="G9" s="17"/>
    </row>
    <row r="10" customFormat="false" ht="15" hidden="false" customHeight="false" outlineLevel="0" collapsed="false">
      <c r="A10" s="17"/>
      <c r="B10" s="17"/>
      <c r="C10" s="17"/>
      <c r="D10" s="17"/>
      <c r="E10" s="17"/>
      <c r="F10" s="17"/>
      <c r="G10" s="17"/>
    </row>
    <row r="11" customFormat="false" ht="15" hidden="false" customHeight="false" outlineLevel="0" collapsed="false">
      <c r="A11" s="17"/>
      <c r="B11" s="17"/>
      <c r="C11" s="17"/>
      <c r="D11" s="17"/>
      <c r="E11" s="17"/>
      <c r="F11" s="17"/>
      <c r="G11" s="17"/>
    </row>
    <row r="12" customFormat="false" ht="15" hidden="false" customHeight="false" outlineLevel="0" collapsed="false">
      <c r="A12" s="17"/>
      <c r="B12" s="17"/>
      <c r="C12" s="17"/>
      <c r="D12" s="17"/>
      <c r="E12" s="17"/>
      <c r="F12" s="17"/>
      <c r="G12" s="17"/>
    </row>
    <row r="13" customFormat="false" ht="15" hidden="false" customHeight="false" outlineLevel="0" collapsed="false">
      <c r="A13" s="17"/>
      <c r="B13" s="17"/>
      <c r="C13" s="17"/>
      <c r="D13" s="17"/>
      <c r="E13" s="17"/>
      <c r="F13" s="17"/>
      <c r="G13" s="17"/>
    </row>
    <row r="14" customFormat="false" ht="15" hidden="false" customHeight="false" outlineLevel="0" collapsed="false">
      <c r="A14" s="17"/>
      <c r="B14" s="17"/>
      <c r="C14" s="17"/>
      <c r="D14" s="17"/>
      <c r="E14" s="17"/>
      <c r="F14" s="17"/>
      <c r="G14" s="17"/>
    </row>
    <row r="15" customFormat="false" ht="15" hidden="false" customHeight="false" outlineLevel="0" collapsed="false">
      <c r="A15" s="17"/>
      <c r="B15" s="17"/>
      <c r="C15" s="17"/>
      <c r="D15" s="17"/>
      <c r="E15" s="17"/>
      <c r="F15" s="17"/>
      <c r="G15" s="17"/>
    </row>
    <row r="16" customFormat="false" ht="15" hidden="false" customHeight="false" outlineLevel="0" collapsed="false">
      <c r="A16" s="17"/>
      <c r="B16" s="17"/>
      <c r="C16" s="17"/>
      <c r="D16" s="17"/>
      <c r="E16" s="17"/>
      <c r="F16" s="17"/>
      <c r="G16" s="17"/>
    </row>
    <row r="17" customFormat="false" ht="15" hidden="false" customHeight="false" outlineLevel="0" collapsed="false">
      <c r="A17" s="17"/>
      <c r="B17" s="17"/>
      <c r="C17" s="17"/>
      <c r="D17" s="17"/>
      <c r="E17" s="17"/>
      <c r="F17" s="17"/>
      <c r="G17" s="17"/>
    </row>
    <row r="18" customFormat="false" ht="15" hidden="false" customHeight="false" outlineLevel="0" collapsed="false">
      <c r="A18" s="17"/>
      <c r="B18" s="17"/>
      <c r="C18" s="17"/>
      <c r="D18" s="17"/>
      <c r="E18" s="17"/>
      <c r="F18" s="17"/>
      <c r="G18" s="17"/>
    </row>
    <row r="19" customFormat="false" ht="15" hidden="false" customHeight="false" outlineLevel="0" collapsed="false">
      <c r="A19" s="17"/>
      <c r="B19" s="17"/>
      <c r="C19" s="17"/>
      <c r="D19" s="17"/>
      <c r="E19" s="17"/>
      <c r="F19" s="17"/>
      <c r="G19" s="17"/>
    </row>
    <row r="20" customFormat="false" ht="15" hidden="false" customHeight="false" outlineLevel="0" collapsed="false">
      <c r="A20" s="17"/>
      <c r="B20" s="17"/>
      <c r="C20" s="17"/>
      <c r="D20" s="17"/>
      <c r="E20" s="17"/>
      <c r="F20" s="17"/>
      <c r="G20" s="17"/>
    </row>
    <row r="21" customFormat="false" ht="15" hidden="false" customHeight="false" outlineLevel="0" collapsed="false">
      <c r="A21" s="17"/>
      <c r="B21" s="17"/>
      <c r="C21" s="17"/>
      <c r="D21" s="17"/>
      <c r="E21" s="17"/>
      <c r="F21" s="17"/>
      <c r="G21" s="17"/>
    </row>
    <row r="22" customFormat="false" ht="15" hidden="false" customHeight="false" outlineLevel="0" collapsed="false">
      <c r="A22" s="17"/>
      <c r="B22" s="17"/>
      <c r="C22" s="17"/>
      <c r="D22" s="17"/>
      <c r="E22" s="17"/>
      <c r="F22" s="17"/>
      <c r="G22" s="17"/>
    </row>
    <row r="23" customFormat="false" ht="15" hidden="false" customHeight="false" outlineLevel="0" collapsed="false">
      <c r="A23" s="17"/>
      <c r="B23" s="17"/>
      <c r="C23" s="17"/>
      <c r="D23" s="17"/>
      <c r="E23" s="17"/>
      <c r="F23" s="17"/>
      <c r="G23" s="17"/>
    </row>
    <row r="24" customFormat="false" ht="15" hidden="false" customHeight="false" outlineLevel="0" collapsed="false">
      <c r="A24" s="17"/>
      <c r="B24" s="17"/>
      <c r="C24" s="17"/>
      <c r="D24" s="17"/>
      <c r="E24" s="17"/>
      <c r="F24" s="17"/>
      <c r="G24" s="17"/>
    </row>
    <row r="25" customFormat="false" ht="15" hidden="false" customHeight="false" outlineLevel="0" collapsed="false">
      <c r="A25" s="17"/>
      <c r="B25" s="17"/>
      <c r="C25" s="17"/>
      <c r="D25" s="17"/>
      <c r="E25" s="17"/>
      <c r="F25" s="17"/>
      <c r="G25" s="17"/>
    </row>
  </sheetData>
  <mergeCells count="2">
    <mergeCell ref="A2:G2"/>
    <mergeCell ref="A3:G3"/>
  </mergeCell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5C"/>
    <pageSetUpPr fitToPage="true"/>
  </sheetPr>
  <dimension ref="A1:L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6"/>
    <col collapsed="false" customWidth="true" hidden="false" outlineLevel="0" max="3" min="3" style="0" width="22"/>
    <col collapsed="false" customWidth="true" hidden="false" outlineLevel="0" max="4" min="4" style="0" width="14"/>
    <col collapsed="false" customWidth="true" hidden="false" outlineLevel="0" max="5" min="5" style="0" width="26"/>
    <col collapsed="false" customWidth="true" hidden="false" outlineLevel="0" max="6" min="6" style="0" width="16"/>
    <col collapsed="false" customWidth="true" hidden="false" outlineLevel="0" max="7" min="7" style="0" width="14"/>
    <col collapsed="false" customWidth="true" hidden="false" outlineLevel="0" max="8" min="8" style="0" width="26"/>
    <col collapsed="false" customWidth="true" hidden="false" outlineLevel="0" max="9" min="9" style="0" width="13"/>
    <col collapsed="false" customWidth="true" hidden="false" outlineLevel="0" max="10" min="10" style="0" width="34"/>
    <col collapsed="false" customWidth="true" hidden="false" outlineLevel="0" max="12" min="11" style="0" width="28"/>
  </cols>
  <sheetData>
    <row r="1" customFormat="false" ht="25.5" hidden="false" customHeight="true" outlineLevel="0" collapsed="false">
      <c r="A1" s="12" t="s">
        <v>243</v>
      </c>
      <c r="F1" s="10" t="s">
        <v>79</v>
      </c>
    </row>
    <row r="2" customFormat="false" ht="27.75" hidden="false" customHeight="true" outlineLevel="0" collapsed="false">
      <c r="A2" s="13" t="s">
        <v>244</v>
      </c>
      <c r="B2" s="13"/>
      <c r="C2" s="13"/>
      <c r="D2" s="13"/>
      <c r="E2" s="13"/>
      <c r="F2" s="13"/>
      <c r="G2" s="13"/>
      <c r="H2" s="13"/>
      <c r="I2" s="13"/>
      <c r="J2" s="13"/>
      <c r="K2" s="13"/>
      <c r="L2" s="13"/>
    </row>
    <row r="3" customFormat="false" ht="27.75" hidden="false" customHeight="true" outlineLevel="0" collapsed="false">
      <c r="A3" s="13" t="s">
        <v>192</v>
      </c>
      <c r="B3" s="13"/>
      <c r="C3" s="13"/>
      <c r="D3" s="13"/>
      <c r="E3" s="13"/>
      <c r="F3" s="13"/>
      <c r="G3" s="13"/>
      <c r="H3" s="13"/>
      <c r="I3" s="13"/>
      <c r="J3" s="13"/>
      <c r="K3" s="13"/>
      <c r="L3" s="13"/>
    </row>
    <row r="4" customFormat="false" ht="42" hidden="false" customHeight="true" outlineLevel="0" collapsed="false">
      <c r="A4" s="14" t="s">
        <v>245</v>
      </c>
      <c r="B4" s="14" t="s">
        <v>246</v>
      </c>
      <c r="C4" s="14" t="s">
        <v>247</v>
      </c>
      <c r="D4" s="14" t="s">
        <v>248</v>
      </c>
      <c r="E4" s="14" t="s">
        <v>249</v>
      </c>
      <c r="F4" s="14" t="s">
        <v>250</v>
      </c>
      <c r="G4" s="14" t="s">
        <v>251</v>
      </c>
      <c r="H4" s="14" t="s">
        <v>252</v>
      </c>
      <c r="I4" s="14" t="s">
        <v>253</v>
      </c>
      <c r="J4" s="14" t="s">
        <v>254</v>
      </c>
      <c r="K4" s="14" t="s">
        <v>255</v>
      </c>
      <c r="L4" s="14" t="s">
        <v>256</v>
      </c>
    </row>
    <row r="5" customFormat="false" ht="15" hidden="false" customHeight="false" outlineLevel="0" collapsed="false">
      <c r="A5" s="34" t="s">
        <v>257</v>
      </c>
      <c r="B5" s="34" t="s">
        <v>258</v>
      </c>
      <c r="C5" s="34" t="s">
        <v>259</v>
      </c>
      <c r="D5" s="34" t="s">
        <v>260</v>
      </c>
      <c r="E5" s="34" t="s">
        <v>261</v>
      </c>
      <c r="F5" s="36" t="n">
        <v>250000</v>
      </c>
      <c r="G5" s="34" t="s">
        <v>227</v>
      </c>
      <c r="H5" s="34" t="s">
        <v>262</v>
      </c>
      <c r="I5" s="34" t="s">
        <v>227</v>
      </c>
      <c r="J5" s="34" t="s">
        <v>263</v>
      </c>
      <c r="K5" s="34" t="s">
        <v>264</v>
      </c>
      <c r="L5" s="34" t="s">
        <v>265</v>
      </c>
    </row>
    <row r="6" customFormat="false" ht="15" hidden="false" customHeight="false" outlineLevel="0" collapsed="false">
      <c r="A6" s="17"/>
      <c r="B6" s="17"/>
      <c r="C6" s="17"/>
      <c r="D6" s="17"/>
      <c r="E6" s="17"/>
      <c r="F6" s="37"/>
      <c r="G6" s="17"/>
      <c r="H6" s="17"/>
      <c r="I6" s="17"/>
      <c r="J6" s="17"/>
      <c r="K6" s="17"/>
      <c r="L6" s="17"/>
    </row>
    <row r="7" customFormat="false" ht="15" hidden="false" customHeight="false" outlineLevel="0" collapsed="false">
      <c r="A7" s="17"/>
      <c r="B7" s="17"/>
      <c r="C7" s="17"/>
      <c r="D7" s="17"/>
      <c r="E7" s="17"/>
      <c r="F7" s="37"/>
      <c r="G7" s="17"/>
      <c r="H7" s="17"/>
      <c r="I7" s="17"/>
      <c r="J7" s="17"/>
      <c r="K7" s="17"/>
      <c r="L7" s="17"/>
    </row>
    <row r="8" customFormat="false" ht="15" hidden="false" customHeight="false" outlineLevel="0" collapsed="false">
      <c r="A8" s="17"/>
      <c r="B8" s="17"/>
      <c r="C8" s="17"/>
      <c r="D8" s="17"/>
      <c r="E8" s="17"/>
      <c r="F8" s="37"/>
      <c r="G8" s="17"/>
      <c r="H8" s="17"/>
      <c r="I8" s="17"/>
      <c r="J8" s="17"/>
      <c r="K8" s="17"/>
      <c r="L8" s="17"/>
    </row>
    <row r="9" customFormat="false" ht="15" hidden="false" customHeight="false" outlineLevel="0" collapsed="false">
      <c r="A9" s="17"/>
      <c r="B9" s="17"/>
      <c r="C9" s="17"/>
      <c r="D9" s="17"/>
      <c r="E9" s="17"/>
      <c r="F9" s="37"/>
      <c r="G9" s="17"/>
      <c r="H9" s="17"/>
      <c r="I9" s="17"/>
      <c r="J9" s="17"/>
      <c r="K9" s="17"/>
      <c r="L9" s="17"/>
    </row>
    <row r="10" customFormat="false" ht="15" hidden="false" customHeight="false" outlineLevel="0" collapsed="false">
      <c r="A10" s="17"/>
      <c r="B10" s="17"/>
      <c r="C10" s="17"/>
      <c r="D10" s="17"/>
      <c r="E10" s="17"/>
      <c r="F10" s="37"/>
      <c r="G10" s="17"/>
      <c r="H10" s="17"/>
      <c r="I10" s="17"/>
      <c r="J10" s="17"/>
      <c r="K10" s="17"/>
      <c r="L10" s="17"/>
    </row>
    <row r="11" customFormat="false" ht="15" hidden="false" customHeight="false" outlineLevel="0" collapsed="false">
      <c r="A11" s="17"/>
      <c r="B11" s="17"/>
      <c r="C11" s="17"/>
      <c r="D11" s="17"/>
      <c r="E11" s="17"/>
      <c r="F11" s="37"/>
      <c r="G11" s="17"/>
      <c r="H11" s="17"/>
      <c r="I11" s="17"/>
      <c r="J11" s="17"/>
      <c r="K11" s="17"/>
      <c r="L11" s="17"/>
    </row>
    <row r="12" customFormat="false" ht="15" hidden="false" customHeight="false" outlineLevel="0" collapsed="false">
      <c r="A12" s="17"/>
      <c r="B12" s="17"/>
      <c r="C12" s="17"/>
      <c r="D12" s="17"/>
      <c r="E12" s="17"/>
      <c r="F12" s="37"/>
      <c r="G12" s="17"/>
      <c r="H12" s="17"/>
      <c r="I12" s="17"/>
      <c r="J12" s="17"/>
      <c r="K12" s="17"/>
      <c r="L12" s="17"/>
    </row>
    <row r="13" customFormat="false" ht="15" hidden="false" customHeight="false" outlineLevel="0" collapsed="false">
      <c r="A13" s="17"/>
      <c r="B13" s="17"/>
      <c r="C13" s="17"/>
      <c r="D13" s="17"/>
      <c r="E13" s="17"/>
      <c r="F13" s="37"/>
      <c r="G13" s="17"/>
      <c r="H13" s="17"/>
      <c r="I13" s="17"/>
      <c r="J13" s="17"/>
      <c r="K13" s="17"/>
      <c r="L13" s="17"/>
    </row>
    <row r="14" customFormat="false" ht="15" hidden="false" customHeight="false" outlineLevel="0" collapsed="false">
      <c r="A14" s="17"/>
      <c r="B14" s="17"/>
      <c r="C14" s="17"/>
      <c r="D14" s="17"/>
      <c r="E14" s="17"/>
      <c r="F14" s="37"/>
      <c r="G14" s="17"/>
      <c r="H14" s="17"/>
      <c r="I14" s="17"/>
      <c r="J14" s="17"/>
      <c r="K14" s="17"/>
      <c r="L14" s="17"/>
    </row>
    <row r="15" customFormat="false" ht="15" hidden="false" customHeight="false" outlineLevel="0" collapsed="false">
      <c r="A15" s="17"/>
      <c r="B15" s="17"/>
      <c r="C15" s="17"/>
      <c r="D15" s="17"/>
      <c r="E15" s="17"/>
      <c r="F15" s="37"/>
      <c r="G15" s="17"/>
      <c r="H15" s="17"/>
      <c r="I15" s="17"/>
      <c r="J15" s="17"/>
      <c r="K15" s="17"/>
      <c r="L15" s="17"/>
    </row>
    <row r="16" customFormat="false" ht="15" hidden="false" customHeight="false" outlineLevel="0" collapsed="false">
      <c r="A16" s="17"/>
      <c r="B16" s="17"/>
      <c r="C16" s="17"/>
      <c r="D16" s="17"/>
      <c r="E16" s="17"/>
      <c r="F16" s="37"/>
      <c r="G16" s="17"/>
      <c r="H16" s="17"/>
      <c r="I16" s="17"/>
      <c r="J16" s="17"/>
      <c r="K16" s="17"/>
      <c r="L16" s="17"/>
    </row>
    <row r="17" customFormat="false" ht="15" hidden="false" customHeight="false" outlineLevel="0" collapsed="false">
      <c r="A17" s="17"/>
      <c r="B17" s="17"/>
      <c r="C17" s="17"/>
      <c r="D17" s="17"/>
      <c r="E17" s="17"/>
      <c r="F17" s="37"/>
      <c r="G17" s="17"/>
      <c r="H17" s="17"/>
      <c r="I17" s="17"/>
      <c r="J17" s="17"/>
      <c r="K17" s="17"/>
      <c r="L17" s="17"/>
    </row>
    <row r="18" customFormat="false" ht="15" hidden="false" customHeight="false" outlineLevel="0" collapsed="false">
      <c r="A18" s="17"/>
      <c r="B18" s="17"/>
      <c r="C18" s="17"/>
      <c r="D18" s="17"/>
      <c r="E18" s="17"/>
      <c r="F18" s="37"/>
      <c r="G18" s="17"/>
      <c r="H18" s="17"/>
      <c r="I18" s="17"/>
      <c r="J18" s="17"/>
      <c r="K18" s="17"/>
      <c r="L18" s="17"/>
    </row>
    <row r="19" customFormat="false" ht="15" hidden="false" customHeight="false" outlineLevel="0" collapsed="false">
      <c r="A19" s="17"/>
      <c r="B19" s="17"/>
      <c r="C19" s="17"/>
      <c r="D19" s="17"/>
      <c r="E19" s="17"/>
      <c r="F19" s="37"/>
      <c r="G19" s="17"/>
      <c r="H19" s="17"/>
      <c r="I19" s="17"/>
      <c r="J19" s="17"/>
      <c r="K19" s="17"/>
      <c r="L19" s="17"/>
    </row>
    <row r="20" customFormat="false" ht="15" hidden="false" customHeight="false" outlineLevel="0" collapsed="false">
      <c r="A20" s="17"/>
      <c r="B20" s="17"/>
      <c r="C20" s="17"/>
      <c r="D20" s="17"/>
      <c r="E20" s="17"/>
      <c r="F20" s="37"/>
      <c r="G20" s="17"/>
      <c r="H20" s="17"/>
      <c r="I20" s="17"/>
      <c r="J20" s="17"/>
      <c r="K20" s="17"/>
      <c r="L20" s="17"/>
    </row>
    <row r="21" customFormat="false" ht="15" hidden="false" customHeight="false" outlineLevel="0" collapsed="false">
      <c r="A21" s="17"/>
      <c r="B21" s="17"/>
      <c r="C21" s="17"/>
      <c r="D21" s="17"/>
      <c r="E21" s="17"/>
      <c r="F21" s="37"/>
      <c r="G21" s="17"/>
      <c r="H21" s="17"/>
      <c r="I21" s="17"/>
      <c r="J21" s="17"/>
      <c r="K21" s="17"/>
      <c r="L21" s="17"/>
    </row>
    <row r="22" customFormat="false" ht="15" hidden="false" customHeight="false" outlineLevel="0" collapsed="false">
      <c r="A22" s="17"/>
      <c r="B22" s="17"/>
      <c r="C22" s="17"/>
      <c r="D22" s="17"/>
      <c r="E22" s="17"/>
      <c r="F22" s="37"/>
      <c r="G22" s="17"/>
      <c r="H22" s="17"/>
      <c r="I22" s="17"/>
      <c r="J22" s="17"/>
      <c r="K22" s="17"/>
      <c r="L22" s="17"/>
    </row>
    <row r="23" customFormat="false" ht="15" hidden="false" customHeight="false" outlineLevel="0" collapsed="false">
      <c r="A23" s="17"/>
      <c r="B23" s="17"/>
      <c r="C23" s="17"/>
      <c r="D23" s="17"/>
      <c r="E23" s="17"/>
      <c r="F23" s="37"/>
      <c r="G23" s="17"/>
      <c r="H23" s="17"/>
      <c r="I23" s="17"/>
      <c r="J23" s="17"/>
      <c r="K23" s="17"/>
      <c r="L23" s="17"/>
    </row>
    <row r="24" customFormat="false" ht="15" hidden="false" customHeight="false" outlineLevel="0" collapsed="false">
      <c r="A24" s="17"/>
      <c r="B24" s="17"/>
      <c r="C24" s="17"/>
      <c r="D24" s="17"/>
      <c r="E24" s="17"/>
      <c r="F24" s="37"/>
      <c r="G24" s="17"/>
      <c r="H24" s="17"/>
      <c r="I24" s="17"/>
      <c r="J24" s="17"/>
      <c r="K24" s="17"/>
      <c r="L24" s="17"/>
    </row>
    <row r="25" customFormat="false" ht="15" hidden="false" customHeight="false" outlineLevel="0" collapsed="false">
      <c r="A25" s="17"/>
      <c r="B25" s="17"/>
      <c r="C25" s="17"/>
      <c r="D25" s="17"/>
      <c r="E25" s="17"/>
      <c r="F25" s="37"/>
      <c r="G25" s="17"/>
      <c r="H25" s="17"/>
      <c r="I25" s="17"/>
      <c r="J25" s="17"/>
      <c r="K25" s="17"/>
      <c r="L25" s="17"/>
    </row>
    <row r="26" customFormat="false" ht="15" hidden="false" customHeight="false" outlineLevel="0" collapsed="false">
      <c r="A26" s="17"/>
      <c r="B26" s="17"/>
      <c r="C26" s="17"/>
      <c r="D26" s="17"/>
      <c r="E26" s="17"/>
      <c r="F26" s="37"/>
      <c r="G26" s="17"/>
      <c r="H26" s="17"/>
      <c r="I26" s="17"/>
      <c r="J26" s="17"/>
      <c r="K26" s="17"/>
      <c r="L26" s="17"/>
    </row>
    <row r="27" customFormat="false" ht="15" hidden="false" customHeight="false" outlineLevel="0" collapsed="false">
      <c r="A27" s="17"/>
      <c r="B27" s="17"/>
      <c r="C27" s="17"/>
      <c r="D27" s="17"/>
      <c r="E27" s="17"/>
      <c r="F27" s="37"/>
      <c r="G27" s="17"/>
      <c r="H27" s="17"/>
      <c r="I27" s="17"/>
      <c r="J27" s="17"/>
      <c r="K27" s="17"/>
      <c r="L27" s="17"/>
    </row>
    <row r="28" customFormat="false" ht="15" hidden="false" customHeight="false" outlineLevel="0" collapsed="false">
      <c r="A28" s="17"/>
      <c r="B28" s="17"/>
      <c r="C28" s="17"/>
      <c r="D28" s="17"/>
      <c r="E28" s="17"/>
      <c r="F28" s="37"/>
      <c r="G28" s="17"/>
      <c r="H28" s="17"/>
      <c r="I28" s="17"/>
      <c r="J28" s="17"/>
      <c r="K28" s="17"/>
      <c r="L28" s="17"/>
    </row>
    <row r="29" customFormat="false" ht="15" hidden="false" customHeight="false" outlineLevel="0" collapsed="false">
      <c r="A29" s="17"/>
      <c r="B29" s="17"/>
      <c r="C29" s="17"/>
      <c r="D29" s="17"/>
      <c r="E29" s="17"/>
      <c r="F29" s="37"/>
      <c r="G29" s="17"/>
      <c r="H29" s="17"/>
      <c r="I29" s="17"/>
      <c r="J29" s="17"/>
      <c r="K29" s="17"/>
      <c r="L29" s="17"/>
    </row>
    <row r="30" customFormat="false" ht="15" hidden="false" customHeight="false" outlineLevel="0" collapsed="false">
      <c r="A30" s="17"/>
      <c r="B30" s="17"/>
      <c r="C30" s="17"/>
      <c r="D30" s="17"/>
      <c r="E30" s="17"/>
      <c r="F30" s="37"/>
      <c r="G30" s="17"/>
      <c r="H30" s="17"/>
      <c r="I30" s="17"/>
      <c r="J30" s="17"/>
      <c r="K30" s="17"/>
      <c r="L30" s="17"/>
    </row>
  </sheetData>
  <mergeCells count="2">
    <mergeCell ref="A2:L2"/>
    <mergeCell ref="A3:L3"/>
  </mergeCells>
  <conditionalFormatting sqref="G6:G30">
    <cfRule type="expression" priority="2" aboveAverage="0" equalAverage="0" bottom="0" percent="0" rank="0" text="" dxfId="3">
      <formula>G6="No"</formula>
    </cfRule>
  </conditionalFormatting>
  <dataValidations count="4">
    <dataValidation allowBlank="true" errorStyle="stop" operator="between" showDropDown="false" showErrorMessage="false" showInputMessage="false" sqref="B5:B30" type="list">
      <formula1>Lists!$D$2:$D$10</formula1>
      <formula2>0</formula2>
    </dataValidation>
    <dataValidation allowBlank="true" errorStyle="stop" operator="between" showDropDown="false" showErrorMessage="false" showInputMessage="false" sqref="C5:C30" type="list">
      <formula1>Lists!$C$2:$C$6</formula1>
      <formula2>0</formula2>
    </dataValidation>
    <dataValidation allowBlank="true" errorStyle="stop" operator="between" showDropDown="false" showErrorMessage="false" showInputMessage="false" sqref="G5:G30" type="list">
      <formula1>Lists!$B$2:$B$5</formula1>
      <formula2>0</formula2>
    </dataValidation>
    <dataValidation allowBlank="true" errorStyle="stop" operator="between" showDropDown="false" showErrorMessage="false" showInputMessage="false" sqref="I5:I30"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5C"/>
    <pageSetUpPr fitToPage="true"/>
  </sheetPr>
  <dimension ref="A1:O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0"/>
    <col collapsed="false" customWidth="true" hidden="false" outlineLevel="0" max="3" min="3" style="0" width="16"/>
    <col collapsed="false" customWidth="true" hidden="false" outlineLevel="0" max="4" min="4" style="0" width="15"/>
    <col collapsed="false" customWidth="true" hidden="false" outlineLevel="0" max="7" min="5" style="0" width="13"/>
    <col collapsed="false" customWidth="true" hidden="false" outlineLevel="0" max="8" min="8" style="0" width="17"/>
    <col collapsed="false" customWidth="true" hidden="false" outlineLevel="0" max="9" min="9" style="0" width="14"/>
    <col collapsed="false" customWidth="true" hidden="false" outlineLevel="0" max="10" min="10" style="0" width="22"/>
    <col collapsed="false" customWidth="true" hidden="false" outlineLevel="0" max="11" min="11" style="0" width="13"/>
    <col collapsed="false" customWidth="true" hidden="false" outlineLevel="0" max="12" min="12" style="0" width="24"/>
    <col collapsed="false" customWidth="true" hidden="false" outlineLevel="0" max="13" min="13" style="0" width="13"/>
    <col collapsed="false" customWidth="true" hidden="false" outlineLevel="0" max="14" min="14" style="0" width="26"/>
    <col collapsed="false" customWidth="true" hidden="false" outlineLevel="0" max="15" min="15" style="0" width="24"/>
  </cols>
  <sheetData>
    <row r="1" customFormat="false" ht="25.5" hidden="false" customHeight="true" outlineLevel="0" collapsed="false">
      <c r="A1" s="12" t="s">
        <v>266</v>
      </c>
      <c r="F1" s="10" t="s">
        <v>79</v>
      </c>
    </row>
    <row r="2" customFormat="false" ht="13.5" hidden="false" customHeight="true" outlineLevel="0" collapsed="false">
      <c r="A2" s="13" t="s">
        <v>267</v>
      </c>
      <c r="B2" s="13"/>
      <c r="C2" s="13"/>
      <c r="D2" s="13"/>
      <c r="E2" s="13"/>
      <c r="F2" s="13"/>
      <c r="G2" s="13"/>
      <c r="H2" s="13"/>
      <c r="I2" s="13"/>
      <c r="J2" s="13"/>
      <c r="K2" s="13"/>
      <c r="L2" s="13"/>
      <c r="M2" s="13"/>
      <c r="N2" s="13"/>
      <c r="O2" s="13"/>
    </row>
    <row r="3" customFormat="false" ht="13.5" hidden="false" customHeight="true" outlineLevel="0" collapsed="false">
      <c r="A3" s="13" t="s">
        <v>192</v>
      </c>
      <c r="B3" s="13"/>
      <c r="C3" s="13"/>
      <c r="D3" s="13"/>
      <c r="E3" s="13"/>
      <c r="F3" s="13"/>
      <c r="G3" s="13"/>
      <c r="H3" s="13"/>
      <c r="I3" s="13"/>
      <c r="J3" s="13"/>
      <c r="K3" s="13"/>
      <c r="L3" s="13"/>
      <c r="M3" s="13"/>
      <c r="N3" s="13"/>
      <c r="O3" s="13"/>
    </row>
    <row r="4" customFormat="false" ht="42" hidden="false" customHeight="true" outlineLevel="0" collapsed="false">
      <c r="A4" s="14" t="s">
        <v>268</v>
      </c>
      <c r="B4" s="14" t="s">
        <v>269</v>
      </c>
      <c r="C4" s="14" t="s">
        <v>270</v>
      </c>
      <c r="D4" s="14" t="s">
        <v>271</v>
      </c>
      <c r="E4" s="14" t="s">
        <v>272</v>
      </c>
      <c r="F4" s="14" t="s">
        <v>273</v>
      </c>
      <c r="G4" s="14" t="s">
        <v>274</v>
      </c>
      <c r="H4" s="14" t="s">
        <v>275</v>
      </c>
      <c r="I4" s="14" t="s">
        <v>276</v>
      </c>
      <c r="J4" s="14" t="s">
        <v>247</v>
      </c>
      <c r="K4" s="14" t="s">
        <v>251</v>
      </c>
      <c r="L4" s="14" t="s">
        <v>277</v>
      </c>
      <c r="M4" s="14" t="s">
        <v>278</v>
      </c>
      <c r="N4" s="14" t="s">
        <v>279</v>
      </c>
      <c r="O4" s="14" t="s">
        <v>222</v>
      </c>
    </row>
    <row r="5" customFormat="false" ht="15" hidden="false" customHeight="false" outlineLevel="0" collapsed="false">
      <c r="A5" s="34" t="s">
        <v>280</v>
      </c>
      <c r="B5" s="34" t="s">
        <v>281</v>
      </c>
      <c r="C5" s="34" t="s">
        <v>282</v>
      </c>
      <c r="D5" s="36" t="n">
        <v>500000</v>
      </c>
      <c r="E5" s="38" t="n">
        <v>7.1</v>
      </c>
      <c r="F5" s="35"/>
      <c r="G5" s="35"/>
      <c r="H5" s="36" t="n">
        <v>560000</v>
      </c>
      <c r="I5" s="34" t="s">
        <v>283</v>
      </c>
      <c r="J5" s="34" t="s">
        <v>284</v>
      </c>
      <c r="K5" s="34" t="s">
        <v>227</v>
      </c>
      <c r="L5" s="34" t="s">
        <v>262</v>
      </c>
      <c r="M5" s="34" t="s">
        <v>227</v>
      </c>
      <c r="N5" s="34" t="s">
        <v>285</v>
      </c>
      <c r="O5" s="34"/>
    </row>
    <row r="6" customFormat="false" ht="15" hidden="false" customHeight="false" outlineLevel="0" collapsed="false">
      <c r="A6" s="17"/>
      <c r="B6" s="17"/>
      <c r="C6" s="17"/>
      <c r="D6" s="37"/>
      <c r="E6" s="39"/>
      <c r="F6" s="33"/>
      <c r="G6" s="33"/>
      <c r="H6" s="37"/>
      <c r="I6" s="17"/>
      <c r="J6" s="17"/>
      <c r="K6" s="17"/>
      <c r="L6" s="17"/>
      <c r="M6" s="17"/>
      <c r="N6" s="17"/>
      <c r="O6" s="17"/>
    </row>
    <row r="7" customFormat="false" ht="15" hidden="false" customHeight="false" outlineLevel="0" collapsed="false">
      <c r="A7" s="17"/>
      <c r="B7" s="17"/>
      <c r="C7" s="17"/>
      <c r="D7" s="37"/>
      <c r="E7" s="39"/>
      <c r="F7" s="33"/>
      <c r="G7" s="33"/>
      <c r="H7" s="37"/>
      <c r="I7" s="17"/>
      <c r="J7" s="17"/>
      <c r="K7" s="17"/>
      <c r="L7" s="17"/>
      <c r="M7" s="17"/>
      <c r="N7" s="17"/>
      <c r="O7" s="17"/>
    </row>
    <row r="8" customFormat="false" ht="15" hidden="false" customHeight="false" outlineLevel="0" collapsed="false">
      <c r="A8" s="17"/>
      <c r="B8" s="17"/>
      <c r="C8" s="17"/>
      <c r="D8" s="37"/>
      <c r="E8" s="39"/>
      <c r="F8" s="33"/>
      <c r="G8" s="33"/>
      <c r="H8" s="37"/>
      <c r="I8" s="17"/>
      <c r="J8" s="17"/>
      <c r="K8" s="17"/>
      <c r="L8" s="17"/>
      <c r="M8" s="17"/>
      <c r="N8" s="17"/>
      <c r="O8" s="17"/>
    </row>
    <row r="9" customFormat="false" ht="15" hidden="false" customHeight="false" outlineLevel="0" collapsed="false">
      <c r="A9" s="17"/>
      <c r="B9" s="17"/>
      <c r="C9" s="17"/>
      <c r="D9" s="37"/>
      <c r="E9" s="39"/>
      <c r="F9" s="33"/>
      <c r="G9" s="33"/>
      <c r="H9" s="37"/>
      <c r="I9" s="17"/>
      <c r="J9" s="17"/>
      <c r="K9" s="17"/>
      <c r="L9" s="17"/>
      <c r="M9" s="17"/>
      <c r="N9" s="17"/>
      <c r="O9" s="17"/>
    </row>
    <row r="10" customFormat="false" ht="15" hidden="false" customHeight="false" outlineLevel="0" collapsed="false">
      <c r="A10" s="17"/>
      <c r="B10" s="17"/>
      <c r="C10" s="17"/>
      <c r="D10" s="37"/>
      <c r="E10" s="39"/>
      <c r="F10" s="33"/>
      <c r="G10" s="33"/>
      <c r="H10" s="37"/>
      <c r="I10" s="17"/>
      <c r="J10" s="17"/>
      <c r="K10" s="17"/>
      <c r="L10" s="17"/>
      <c r="M10" s="17"/>
      <c r="N10" s="17"/>
      <c r="O10" s="17"/>
    </row>
    <row r="11" customFormat="false" ht="15" hidden="false" customHeight="false" outlineLevel="0" collapsed="false">
      <c r="A11" s="17"/>
      <c r="B11" s="17"/>
      <c r="C11" s="17"/>
      <c r="D11" s="37"/>
      <c r="E11" s="39"/>
      <c r="F11" s="33"/>
      <c r="G11" s="33"/>
      <c r="H11" s="37"/>
      <c r="I11" s="17"/>
      <c r="J11" s="17"/>
      <c r="K11" s="17"/>
      <c r="L11" s="17"/>
      <c r="M11" s="17"/>
      <c r="N11" s="17"/>
      <c r="O11" s="17"/>
    </row>
    <row r="12" customFormat="false" ht="15" hidden="false" customHeight="false" outlineLevel="0" collapsed="false">
      <c r="A12" s="17"/>
      <c r="B12" s="17"/>
      <c r="C12" s="17"/>
      <c r="D12" s="37"/>
      <c r="E12" s="39"/>
      <c r="F12" s="33"/>
      <c r="G12" s="33"/>
      <c r="H12" s="37"/>
      <c r="I12" s="17"/>
      <c r="J12" s="17"/>
      <c r="K12" s="17"/>
      <c r="L12" s="17"/>
      <c r="M12" s="17"/>
      <c r="N12" s="17"/>
      <c r="O12" s="17"/>
    </row>
    <row r="13" customFormat="false" ht="15" hidden="false" customHeight="false" outlineLevel="0" collapsed="false">
      <c r="A13" s="17"/>
      <c r="B13" s="17"/>
      <c r="C13" s="17"/>
      <c r="D13" s="37"/>
      <c r="E13" s="39"/>
      <c r="F13" s="33"/>
      <c r="G13" s="33"/>
      <c r="H13" s="37"/>
      <c r="I13" s="17"/>
      <c r="J13" s="17"/>
      <c r="K13" s="17"/>
      <c r="L13" s="17"/>
      <c r="M13" s="17"/>
      <c r="N13" s="17"/>
      <c r="O13" s="17"/>
    </row>
    <row r="14" customFormat="false" ht="15" hidden="false" customHeight="false" outlineLevel="0" collapsed="false">
      <c r="A14" s="17"/>
      <c r="B14" s="17"/>
      <c r="C14" s="17"/>
      <c r="D14" s="37"/>
      <c r="E14" s="39"/>
      <c r="F14" s="33"/>
      <c r="G14" s="33"/>
      <c r="H14" s="37"/>
      <c r="I14" s="17"/>
      <c r="J14" s="17"/>
      <c r="K14" s="17"/>
      <c r="L14" s="17"/>
      <c r="M14" s="17"/>
      <c r="N14" s="17"/>
      <c r="O14" s="17"/>
    </row>
    <row r="15" customFormat="false" ht="15" hidden="false" customHeight="false" outlineLevel="0" collapsed="false">
      <c r="A15" s="17"/>
      <c r="B15" s="17"/>
      <c r="C15" s="17"/>
      <c r="D15" s="37"/>
      <c r="E15" s="39"/>
      <c r="F15" s="33"/>
      <c r="G15" s="33"/>
      <c r="H15" s="37"/>
      <c r="I15" s="17"/>
      <c r="J15" s="17"/>
      <c r="K15" s="17"/>
      <c r="L15" s="17"/>
      <c r="M15" s="17"/>
      <c r="N15" s="17"/>
      <c r="O15" s="17"/>
    </row>
    <row r="16" customFormat="false" ht="15" hidden="false" customHeight="false" outlineLevel="0" collapsed="false">
      <c r="A16" s="17"/>
      <c r="B16" s="17"/>
      <c r="C16" s="17"/>
      <c r="D16" s="37"/>
      <c r="E16" s="39"/>
      <c r="F16" s="33"/>
      <c r="G16" s="33"/>
      <c r="H16" s="37"/>
      <c r="I16" s="17"/>
      <c r="J16" s="17"/>
      <c r="K16" s="17"/>
      <c r="L16" s="17"/>
      <c r="M16" s="17"/>
      <c r="N16" s="17"/>
      <c r="O16" s="17"/>
    </row>
    <row r="17" customFormat="false" ht="15" hidden="false" customHeight="false" outlineLevel="0" collapsed="false">
      <c r="A17" s="17"/>
      <c r="B17" s="17"/>
      <c r="C17" s="17"/>
      <c r="D17" s="37"/>
      <c r="E17" s="39"/>
      <c r="F17" s="33"/>
      <c r="G17" s="33"/>
      <c r="H17" s="37"/>
      <c r="I17" s="17"/>
      <c r="J17" s="17"/>
      <c r="K17" s="17"/>
      <c r="L17" s="17"/>
      <c r="M17" s="17"/>
      <c r="N17" s="17"/>
      <c r="O17" s="17"/>
    </row>
    <row r="18" customFormat="false" ht="15" hidden="false" customHeight="false" outlineLevel="0" collapsed="false">
      <c r="A18" s="17"/>
      <c r="B18" s="17"/>
      <c r="C18" s="17"/>
      <c r="D18" s="37"/>
      <c r="E18" s="39"/>
      <c r="F18" s="33"/>
      <c r="G18" s="33"/>
      <c r="H18" s="37"/>
      <c r="I18" s="17"/>
      <c r="J18" s="17"/>
      <c r="K18" s="17"/>
      <c r="L18" s="17"/>
      <c r="M18" s="17"/>
      <c r="N18" s="17"/>
      <c r="O18" s="17"/>
    </row>
    <row r="19" customFormat="false" ht="15" hidden="false" customHeight="false" outlineLevel="0" collapsed="false">
      <c r="A19" s="17"/>
      <c r="B19" s="17"/>
      <c r="C19" s="17"/>
      <c r="D19" s="37"/>
      <c r="E19" s="39"/>
      <c r="F19" s="33"/>
      <c r="G19" s="33"/>
      <c r="H19" s="37"/>
      <c r="I19" s="17"/>
      <c r="J19" s="17"/>
      <c r="K19" s="17"/>
      <c r="L19" s="17"/>
      <c r="M19" s="17"/>
      <c r="N19" s="17"/>
      <c r="O19" s="17"/>
    </row>
    <row r="20" customFormat="false" ht="15" hidden="false" customHeight="false" outlineLevel="0" collapsed="false">
      <c r="A20" s="17"/>
      <c r="B20" s="17"/>
      <c r="C20" s="17"/>
      <c r="D20" s="37"/>
      <c r="E20" s="39"/>
      <c r="F20" s="33"/>
      <c r="G20" s="33"/>
      <c r="H20" s="37"/>
      <c r="I20" s="17"/>
      <c r="J20" s="17"/>
      <c r="K20" s="17"/>
      <c r="L20" s="17"/>
      <c r="M20" s="17"/>
      <c r="N20" s="17"/>
      <c r="O20" s="17"/>
    </row>
    <row r="21" customFormat="false" ht="15" hidden="false" customHeight="false" outlineLevel="0" collapsed="false">
      <c r="A21" s="17"/>
      <c r="B21" s="17"/>
      <c r="C21" s="17"/>
      <c r="D21" s="37"/>
      <c r="E21" s="39"/>
      <c r="F21" s="33"/>
      <c r="G21" s="33"/>
      <c r="H21" s="37"/>
      <c r="I21" s="17"/>
      <c r="J21" s="17"/>
      <c r="K21" s="17"/>
      <c r="L21" s="17"/>
      <c r="M21" s="17"/>
      <c r="N21" s="17"/>
      <c r="O21" s="17"/>
    </row>
    <row r="22" customFormat="false" ht="15" hidden="false" customHeight="false" outlineLevel="0" collapsed="false">
      <c r="A22" s="17"/>
      <c r="B22" s="17"/>
      <c r="C22" s="17"/>
      <c r="D22" s="37"/>
      <c r="E22" s="39"/>
      <c r="F22" s="33"/>
      <c r="G22" s="33"/>
      <c r="H22" s="37"/>
      <c r="I22" s="17"/>
      <c r="J22" s="17"/>
      <c r="K22" s="17"/>
      <c r="L22" s="17"/>
      <c r="M22" s="17"/>
      <c r="N22" s="17"/>
      <c r="O22" s="17"/>
    </row>
    <row r="23" customFormat="false" ht="15" hidden="false" customHeight="false" outlineLevel="0" collapsed="false">
      <c r="A23" s="17"/>
      <c r="B23" s="17"/>
      <c r="C23" s="17"/>
      <c r="D23" s="37"/>
      <c r="E23" s="39"/>
      <c r="F23" s="33"/>
      <c r="G23" s="33"/>
      <c r="H23" s="37"/>
      <c r="I23" s="17"/>
      <c r="J23" s="17"/>
      <c r="K23" s="17"/>
      <c r="L23" s="17"/>
      <c r="M23" s="17"/>
      <c r="N23" s="17"/>
      <c r="O23" s="17"/>
    </row>
    <row r="24" customFormat="false" ht="15" hidden="false" customHeight="false" outlineLevel="0" collapsed="false">
      <c r="A24" s="17"/>
      <c r="B24" s="17"/>
      <c r="C24" s="17"/>
      <c r="D24" s="37"/>
      <c r="E24" s="39"/>
      <c r="F24" s="33"/>
      <c r="G24" s="33"/>
      <c r="H24" s="37"/>
      <c r="I24" s="17"/>
      <c r="J24" s="17"/>
      <c r="K24" s="17"/>
      <c r="L24" s="17"/>
      <c r="M24" s="17"/>
      <c r="N24" s="17"/>
      <c r="O24" s="17"/>
    </row>
    <row r="25" customFormat="false" ht="15" hidden="false" customHeight="false" outlineLevel="0" collapsed="false">
      <c r="A25" s="17"/>
      <c r="B25" s="17"/>
      <c r="C25" s="17"/>
      <c r="D25" s="37"/>
      <c r="E25" s="39"/>
      <c r="F25" s="33"/>
      <c r="G25" s="33"/>
      <c r="H25" s="37"/>
      <c r="I25" s="17"/>
      <c r="J25" s="17"/>
      <c r="K25" s="17"/>
      <c r="L25" s="17"/>
      <c r="M25" s="17"/>
      <c r="N25" s="17"/>
      <c r="O25" s="17"/>
    </row>
    <row r="26" customFormat="false" ht="15" hidden="false" customHeight="false" outlineLevel="0" collapsed="false">
      <c r="A26" s="17"/>
      <c r="B26" s="17"/>
      <c r="C26" s="17"/>
      <c r="D26" s="37"/>
      <c r="E26" s="39"/>
      <c r="F26" s="33"/>
      <c r="G26" s="33"/>
      <c r="H26" s="37"/>
      <c r="I26" s="17"/>
      <c r="J26" s="17"/>
      <c r="K26" s="17"/>
      <c r="L26" s="17"/>
      <c r="M26" s="17"/>
      <c r="N26" s="17"/>
      <c r="O26" s="17"/>
    </row>
    <row r="27" customFormat="false" ht="15" hidden="false" customHeight="false" outlineLevel="0" collapsed="false">
      <c r="A27" s="17"/>
      <c r="B27" s="17"/>
      <c r="C27" s="17"/>
      <c r="D27" s="37"/>
      <c r="E27" s="39"/>
      <c r="F27" s="33"/>
      <c r="G27" s="33"/>
      <c r="H27" s="37"/>
      <c r="I27" s="17"/>
      <c r="J27" s="17"/>
      <c r="K27" s="17"/>
      <c r="L27" s="17"/>
      <c r="M27" s="17"/>
      <c r="N27" s="17"/>
      <c r="O27" s="17"/>
    </row>
    <row r="28" customFormat="false" ht="15" hidden="false" customHeight="false" outlineLevel="0" collapsed="false">
      <c r="A28" s="17"/>
      <c r="B28" s="17"/>
      <c r="C28" s="17"/>
      <c r="D28" s="37"/>
      <c r="E28" s="39"/>
      <c r="F28" s="33"/>
      <c r="G28" s="33"/>
      <c r="H28" s="37"/>
      <c r="I28" s="17"/>
      <c r="J28" s="17"/>
      <c r="K28" s="17"/>
      <c r="L28" s="17"/>
      <c r="M28" s="17"/>
      <c r="N28" s="17"/>
      <c r="O28" s="17"/>
    </row>
    <row r="29" customFormat="false" ht="15" hidden="false" customHeight="false" outlineLevel="0" collapsed="false">
      <c r="A29" s="17"/>
      <c r="B29" s="17"/>
      <c r="C29" s="17"/>
      <c r="D29" s="37"/>
      <c r="E29" s="39"/>
      <c r="F29" s="33"/>
      <c r="G29" s="33"/>
      <c r="H29" s="37"/>
      <c r="I29" s="17"/>
      <c r="J29" s="17"/>
      <c r="K29" s="17"/>
      <c r="L29" s="17"/>
      <c r="M29" s="17"/>
      <c r="N29" s="17"/>
      <c r="O29" s="17"/>
    </row>
    <row r="30" customFormat="false" ht="15" hidden="false" customHeight="false" outlineLevel="0" collapsed="false">
      <c r="A30" s="17"/>
      <c r="B30" s="17"/>
      <c r="C30" s="17"/>
      <c r="D30" s="37"/>
      <c r="E30" s="39"/>
      <c r="F30" s="33"/>
      <c r="G30" s="33"/>
      <c r="H30" s="37"/>
      <c r="I30" s="17"/>
      <c r="J30" s="17"/>
      <c r="K30" s="17"/>
      <c r="L30" s="17"/>
      <c r="M30" s="17"/>
      <c r="N30" s="17"/>
      <c r="O30" s="17"/>
    </row>
  </sheetData>
  <mergeCells count="2">
    <mergeCell ref="A2:O2"/>
    <mergeCell ref="A3:O3"/>
  </mergeCells>
  <conditionalFormatting sqref="K6:K30">
    <cfRule type="expression" priority="2" aboveAverage="0" equalAverage="0" bottom="0" percent="0" rank="0" text="" dxfId="3">
      <formula>K6="No"</formula>
    </cfRule>
  </conditionalFormatting>
  <dataValidations count="5">
    <dataValidation allowBlank="true" errorStyle="stop" operator="between" showDropDown="false" showErrorMessage="false" showInputMessage="false" sqref="B5:B30" type="list">
      <formula1>Lists!$E$2:$E$9</formula1>
      <formula2>0</formula2>
    </dataValidation>
    <dataValidation allowBlank="true" errorStyle="stop" operator="between" showDropDown="false" showErrorMessage="false" showInputMessage="false" sqref="I5:I30" type="list">
      <formula1>Lists!$F$2:$F$6</formula1>
      <formula2>0</formula2>
    </dataValidation>
    <dataValidation allowBlank="true" errorStyle="stop" operator="between" showDropDown="false" showErrorMessage="false" showInputMessage="false" sqref="J5:J30" type="list">
      <formula1>Lists!$C$2:$C$6</formula1>
      <formula2>0</formula2>
    </dataValidation>
    <dataValidation allowBlank="true" errorStyle="stop" operator="between" showDropDown="false" showErrorMessage="false" showInputMessage="false" sqref="K5:K30" type="list">
      <formula1>Lists!$B$2:$B$5</formula1>
      <formula2>0</formula2>
    </dataValidation>
    <dataValidation allowBlank="true" errorStyle="stop" operator="between" showDropDown="false" showErrorMessage="false" showInputMessage="false" sqref="M5:M30"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5C"/>
    <pageSetUpPr fitToPage="true"/>
  </sheetPr>
  <dimension ref="A1:N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44"/>
    <col collapsed="false" customWidth="true" hidden="false" outlineLevel="0" max="4" min="4" style="0" width="13"/>
    <col collapsed="false" customWidth="true" hidden="false" outlineLevel="0" max="5" min="5" style="0" width="22"/>
    <col collapsed="false" customWidth="true" hidden="false" outlineLevel="0" max="6" min="6" style="0" width="16"/>
    <col collapsed="false" customWidth="true" hidden="false" outlineLevel="0" max="7" min="7" style="0" width="13"/>
    <col collapsed="false" customWidth="true" hidden="false" outlineLevel="0" max="8" min="8" style="0" width="14"/>
    <col collapsed="false" customWidth="true" hidden="false" outlineLevel="0" max="10" min="9" style="0" width="13"/>
    <col collapsed="false" customWidth="true" hidden="false" outlineLevel="0" max="11" min="11" style="0" width="24"/>
    <col collapsed="false" customWidth="true" hidden="false" outlineLevel="0" max="12" min="12" style="0" width="28"/>
    <col collapsed="false" customWidth="true" hidden="false" outlineLevel="0" max="14" min="13" style="0" width="24"/>
  </cols>
  <sheetData>
    <row r="1" customFormat="false" ht="25.5" hidden="false" customHeight="true" outlineLevel="0" collapsed="false">
      <c r="A1" s="12" t="s">
        <v>286</v>
      </c>
      <c r="F1" s="10" t="s">
        <v>79</v>
      </c>
    </row>
    <row r="2" customFormat="false" ht="13.5" hidden="false" customHeight="true" outlineLevel="0" collapsed="false">
      <c r="A2" s="13" t="s">
        <v>287</v>
      </c>
      <c r="B2" s="13"/>
      <c r="C2" s="13"/>
      <c r="D2" s="13"/>
      <c r="E2" s="13"/>
      <c r="F2" s="13"/>
      <c r="G2" s="13"/>
      <c r="H2" s="13"/>
      <c r="I2" s="13"/>
      <c r="J2" s="13"/>
      <c r="K2" s="13"/>
      <c r="L2" s="13"/>
      <c r="M2" s="13"/>
      <c r="N2" s="13"/>
    </row>
    <row r="3" customFormat="false" ht="13.5" hidden="false" customHeight="true" outlineLevel="0" collapsed="false">
      <c r="A3" s="13" t="s">
        <v>192</v>
      </c>
      <c r="B3" s="13"/>
      <c r="C3" s="13"/>
      <c r="D3" s="13"/>
      <c r="E3" s="13"/>
      <c r="F3" s="13"/>
      <c r="G3" s="13"/>
      <c r="H3" s="13"/>
      <c r="I3" s="13"/>
      <c r="J3" s="13"/>
      <c r="K3" s="13"/>
      <c r="L3" s="13"/>
      <c r="M3" s="13"/>
      <c r="N3" s="13"/>
    </row>
    <row r="5" customFormat="false" ht="19.5" hidden="false" customHeight="true" outlineLevel="0" collapsed="false">
      <c r="A5" s="5" t="s">
        <v>288</v>
      </c>
      <c r="B5" s="33"/>
      <c r="C5" s="32" t="s">
        <v>289</v>
      </c>
    </row>
    <row r="7" customFormat="false" ht="42" hidden="false" customHeight="true" outlineLevel="0" collapsed="false">
      <c r="A7" s="14" t="s">
        <v>290</v>
      </c>
      <c r="B7" s="14" t="s">
        <v>291</v>
      </c>
      <c r="C7" s="14" t="s">
        <v>292</v>
      </c>
      <c r="D7" s="14" t="s">
        <v>293</v>
      </c>
      <c r="E7" s="14" t="s">
        <v>247</v>
      </c>
      <c r="F7" s="14" t="s">
        <v>294</v>
      </c>
      <c r="G7" s="14" t="s">
        <v>295</v>
      </c>
      <c r="H7" s="14" t="s">
        <v>296</v>
      </c>
      <c r="I7" s="14" t="s">
        <v>297</v>
      </c>
      <c r="J7" s="14" t="s">
        <v>251</v>
      </c>
      <c r="K7" s="14" t="s">
        <v>252</v>
      </c>
      <c r="L7" s="14" t="s">
        <v>298</v>
      </c>
      <c r="M7" s="14" t="s">
        <v>299</v>
      </c>
      <c r="N7" s="14" t="s">
        <v>222</v>
      </c>
    </row>
    <row r="8" customFormat="false" ht="15" hidden="false" customHeight="false" outlineLevel="0" collapsed="false">
      <c r="A8" s="34" t="s">
        <v>300</v>
      </c>
      <c r="B8" s="34" t="s">
        <v>301</v>
      </c>
      <c r="C8" s="34" t="s">
        <v>302</v>
      </c>
      <c r="D8" s="34" t="s">
        <v>303</v>
      </c>
      <c r="E8" s="34" t="s">
        <v>259</v>
      </c>
      <c r="F8" s="36" t="n">
        <v>420000</v>
      </c>
      <c r="G8" s="34" t="s">
        <v>227</v>
      </c>
      <c r="H8" s="36" t="n">
        <v>10000</v>
      </c>
      <c r="I8" s="40" t="n">
        <v>5</v>
      </c>
      <c r="J8" s="34" t="s">
        <v>227</v>
      </c>
      <c r="K8" s="34" t="s">
        <v>262</v>
      </c>
      <c r="L8" s="34" t="s">
        <v>304</v>
      </c>
      <c r="M8" s="34" t="s">
        <v>305</v>
      </c>
      <c r="N8" s="34"/>
    </row>
    <row r="9" customFormat="false" ht="15" hidden="false" customHeight="false" outlineLevel="0" collapsed="false">
      <c r="A9" s="17"/>
      <c r="B9" s="17"/>
      <c r="C9" s="17"/>
      <c r="D9" s="17"/>
      <c r="E9" s="17"/>
      <c r="F9" s="37"/>
      <c r="G9" s="17"/>
      <c r="H9" s="37"/>
      <c r="I9" s="41"/>
      <c r="J9" s="17"/>
      <c r="K9" s="17"/>
      <c r="L9" s="17"/>
      <c r="M9" s="17"/>
      <c r="N9" s="17"/>
    </row>
    <row r="10" customFormat="false" ht="15" hidden="false" customHeight="false" outlineLevel="0" collapsed="false">
      <c r="A10" s="17"/>
      <c r="B10" s="17"/>
      <c r="C10" s="17"/>
      <c r="D10" s="17"/>
      <c r="E10" s="17"/>
      <c r="F10" s="37"/>
      <c r="G10" s="17"/>
      <c r="H10" s="37"/>
      <c r="I10" s="41"/>
      <c r="J10" s="17"/>
      <c r="K10" s="17"/>
      <c r="L10" s="17"/>
      <c r="M10" s="17"/>
      <c r="N10" s="17"/>
    </row>
    <row r="11" customFormat="false" ht="15" hidden="false" customHeight="false" outlineLevel="0" collapsed="false">
      <c r="A11" s="17"/>
      <c r="B11" s="17"/>
      <c r="C11" s="17"/>
      <c r="D11" s="17"/>
      <c r="E11" s="17"/>
      <c r="F11" s="37"/>
      <c r="G11" s="17"/>
      <c r="H11" s="37"/>
      <c r="I11" s="41"/>
      <c r="J11" s="17"/>
      <c r="K11" s="17"/>
      <c r="L11" s="17"/>
      <c r="M11" s="17"/>
      <c r="N11" s="17"/>
    </row>
    <row r="12" customFormat="false" ht="15" hidden="false" customHeight="false" outlineLevel="0" collapsed="false">
      <c r="A12" s="17"/>
      <c r="B12" s="17"/>
      <c r="C12" s="17"/>
      <c r="D12" s="17"/>
      <c r="E12" s="17"/>
      <c r="F12" s="37"/>
      <c r="G12" s="17"/>
      <c r="H12" s="37"/>
      <c r="I12" s="41"/>
      <c r="J12" s="17"/>
      <c r="K12" s="17"/>
      <c r="L12" s="17"/>
      <c r="M12" s="17"/>
      <c r="N12" s="17"/>
    </row>
    <row r="13" customFormat="false" ht="15" hidden="false" customHeight="false" outlineLevel="0" collapsed="false">
      <c r="A13" s="17"/>
      <c r="B13" s="17"/>
      <c r="C13" s="17"/>
      <c r="D13" s="17"/>
      <c r="E13" s="17"/>
      <c r="F13" s="37"/>
      <c r="G13" s="17"/>
      <c r="H13" s="37"/>
      <c r="I13" s="41"/>
      <c r="J13" s="17"/>
      <c r="K13" s="17"/>
      <c r="L13" s="17"/>
      <c r="M13" s="17"/>
      <c r="N13" s="17"/>
    </row>
    <row r="14" customFormat="false" ht="15" hidden="false" customHeight="false" outlineLevel="0" collapsed="false">
      <c r="A14" s="17"/>
      <c r="B14" s="17"/>
      <c r="C14" s="17"/>
      <c r="D14" s="17"/>
      <c r="E14" s="17"/>
      <c r="F14" s="37"/>
      <c r="G14" s="17"/>
      <c r="H14" s="37"/>
      <c r="I14" s="41"/>
      <c r="J14" s="17"/>
      <c r="K14" s="17"/>
      <c r="L14" s="17"/>
      <c r="M14" s="17"/>
      <c r="N14" s="17"/>
    </row>
    <row r="15" customFormat="false" ht="15" hidden="false" customHeight="false" outlineLevel="0" collapsed="false">
      <c r="A15" s="17"/>
      <c r="B15" s="17"/>
      <c r="C15" s="17"/>
      <c r="D15" s="17"/>
      <c r="E15" s="17"/>
      <c r="F15" s="37"/>
      <c r="G15" s="17"/>
      <c r="H15" s="37"/>
      <c r="I15" s="41"/>
      <c r="J15" s="17"/>
      <c r="K15" s="17"/>
      <c r="L15" s="17"/>
      <c r="M15" s="17"/>
      <c r="N15" s="17"/>
    </row>
    <row r="16" customFormat="false" ht="15" hidden="false" customHeight="false" outlineLevel="0" collapsed="false">
      <c r="A16" s="17"/>
      <c r="B16" s="17"/>
      <c r="C16" s="17"/>
      <c r="D16" s="17"/>
      <c r="E16" s="17"/>
      <c r="F16" s="37"/>
      <c r="G16" s="17"/>
      <c r="H16" s="37"/>
      <c r="I16" s="41"/>
      <c r="J16" s="17"/>
      <c r="K16" s="17"/>
      <c r="L16" s="17"/>
      <c r="M16" s="17"/>
      <c r="N16" s="17"/>
    </row>
    <row r="17" customFormat="false" ht="15" hidden="false" customHeight="false" outlineLevel="0" collapsed="false">
      <c r="A17" s="17"/>
      <c r="B17" s="17"/>
      <c r="C17" s="17"/>
      <c r="D17" s="17"/>
      <c r="E17" s="17"/>
      <c r="F17" s="37"/>
      <c r="G17" s="17"/>
      <c r="H17" s="37"/>
      <c r="I17" s="41"/>
      <c r="J17" s="17"/>
      <c r="K17" s="17"/>
      <c r="L17" s="17"/>
      <c r="M17" s="17"/>
      <c r="N17" s="17"/>
    </row>
    <row r="18" customFormat="false" ht="15" hidden="false" customHeight="false" outlineLevel="0" collapsed="false">
      <c r="A18" s="17"/>
      <c r="B18" s="17"/>
      <c r="C18" s="17"/>
      <c r="D18" s="17"/>
      <c r="E18" s="17"/>
      <c r="F18" s="37"/>
      <c r="G18" s="17"/>
      <c r="H18" s="37"/>
      <c r="I18" s="41"/>
      <c r="J18" s="17"/>
      <c r="K18" s="17"/>
      <c r="L18" s="17"/>
      <c r="M18" s="17"/>
      <c r="N18" s="17"/>
    </row>
    <row r="19" customFormat="false" ht="15" hidden="false" customHeight="false" outlineLevel="0" collapsed="false">
      <c r="A19" s="17"/>
      <c r="B19" s="17"/>
      <c r="C19" s="17"/>
      <c r="D19" s="17"/>
      <c r="E19" s="17"/>
      <c r="F19" s="37"/>
      <c r="G19" s="17"/>
      <c r="H19" s="37"/>
      <c r="I19" s="41"/>
      <c r="J19" s="17"/>
      <c r="K19" s="17"/>
      <c r="L19" s="17"/>
      <c r="M19" s="17"/>
      <c r="N19" s="17"/>
    </row>
    <row r="20" customFormat="false" ht="15" hidden="false" customHeight="false" outlineLevel="0" collapsed="false">
      <c r="A20" s="17"/>
      <c r="B20" s="17"/>
      <c r="C20" s="17"/>
      <c r="D20" s="17"/>
      <c r="E20" s="17"/>
      <c r="F20" s="37"/>
      <c r="G20" s="17"/>
      <c r="H20" s="37"/>
      <c r="I20" s="41"/>
      <c r="J20" s="17"/>
      <c r="K20" s="17"/>
      <c r="L20" s="17"/>
      <c r="M20" s="17"/>
      <c r="N20" s="17"/>
    </row>
    <row r="21" customFormat="false" ht="15" hidden="false" customHeight="false" outlineLevel="0" collapsed="false">
      <c r="A21" s="17"/>
      <c r="B21" s="17"/>
      <c r="C21" s="17"/>
      <c r="D21" s="17"/>
      <c r="E21" s="17"/>
      <c r="F21" s="37"/>
      <c r="G21" s="17"/>
      <c r="H21" s="37"/>
      <c r="I21" s="41"/>
      <c r="J21" s="17"/>
      <c r="K21" s="17"/>
      <c r="L21" s="17"/>
      <c r="M21" s="17"/>
      <c r="N21" s="17"/>
    </row>
    <row r="22" customFormat="false" ht="15" hidden="false" customHeight="false" outlineLevel="0" collapsed="false">
      <c r="A22" s="17"/>
      <c r="B22" s="17"/>
      <c r="C22" s="17"/>
      <c r="D22" s="17"/>
      <c r="E22" s="17"/>
      <c r="F22" s="37"/>
      <c r="G22" s="17"/>
      <c r="H22" s="37"/>
      <c r="I22" s="41"/>
      <c r="J22" s="17"/>
      <c r="K22" s="17"/>
      <c r="L22" s="17"/>
      <c r="M22" s="17"/>
      <c r="N22" s="17"/>
    </row>
    <row r="23" customFormat="false" ht="15" hidden="false" customHeight="false" outlineLevel="0" collapsed="false">
      <c r="A23" s="17"/>
      <c r="B23" s="17"/>
      <c r="C23" s="17"/>
      <c r="D23" s="17"/>
      <c r="E23" s="17"/>
      <c r="F23" s="37"/>
      <c r="G23" s="17"/>
      <c r="H23" s="37"/>
      <c r="I23" s="41"/>
      <c r="J23" s="17"/>
      <c r="K23" s="17"/>
      <c r="L23" s="17"/>
      <c r="M23" s="17"/>
      <c r="N23" s="17"/>
    </row>
    <row r="24" customFormat="false" ht="15" hidden="false" customHeight="false" outlineLevel="0" collapsed="false">
      <c r="A24" s="17"/>
      <c r="B24" s="17"/>
      <c r="C24" s="17"/>
      <c r="D24" s="17"/>
      <c r="E24" s="17"/>
      <c r="F24" s="37"/>
      <c r="G24" s="17"/>
      <c r="H24" s="37"/>
      <c r="I24" s="41"/>
      <c r="J24" s="17"/>
      <c r="K24" s="17"/>
      <c r="L24" s="17"/>
      <c r="M24" s="17"/>
      <c r="N24" s="17"/>
    </row>
    <row r="25" customFormat="false" ht="15" hidden="false" customHeight="false" outlineLevel="0" collapsed="false">
      <c r="A25" s="17"/>
      <c r="B25" s="17"/>
      <c r="C25" s="17"/>
      <c r="D25" s="17"/>
      <c r="E25" s="17"/>
      <c r="F25" s="37"/>
      <c r="G25" s="17"/>
      <c r="H25" s="37"/>
      <c r="I25" s="41"/>
      <c r="J25" s="17"/>
      <c r="K25" s="17"/>
      <c r="L25" s="17"/>
      <c r="M25" s="17"/>
      <c r="N25" s="17"/>
    </row>
    <row r="26" customFormat="false" ht="15" hidden="false" customHeight="false" outlineLevel="0" collapsed="false">
      <c r="A26" s="17"/>
      <c r="B26" s="17"/>
      <c r="C26" s="17"/>
      <c r="D26" s="17"/>
      <c r="E26" s="17"/>
      <c r="F26" s="37"/>
      <c r="G26" s="17"/>
      <c r="H26" s="37"/>
      <c r="I26" s="41"/>
      <c r="J26" s="17"/>
      <c r="K26" s="17"/>
      <c r="L26" s="17"/>
      <c r="M26" s="17"/>
      <c r="N26" s="17"/>
    </row>
    <row r="27" customFormat="false" ht="15" hidden="false" customHeight="false" outlineLevel="0" collapsed="false">
      <c r="A27" s="17"/>
      <c r="B27" s="17"/>
      <c r="C27" s="17"/>
      <c r="D27" s="17"/>
      <c r="E27" s="17"/>
      <c r="F27" s="37"/>
      <c r="G27" s="17"/>
      <c r="H27" s="37"/>
      <c r="I27" s="41"/>
      <c r="J27" s="17"/>
      <c r="K27" s="17"/>
      <c r="L27" s="17"/>
      <c r="M27" s="17"/>
      <c r="N27" s="17"/>
    </row>
    <row r="28" customFormat="false" ht="15" hidden="false" customHeight="false" outlineLevel="0" collapsed="false">
      <c r="A28" s="17"/>
      <c r="B28" s="17"/>
      <c r="C28" s="17"/>
      <c r="D28" s="17"/>
      <c r="E28" s="17"/>
      <c r="F28" s="37"/>
      <c r="G28" s="17"/>
      <c r="H28" s="37"/>
      <c r="I28" s="41"/>
      <c r="J28" s="17"/>
      <c r="K28" s="17"/>
      <c r="L28" s="17"/>
      <c r="M28" s="17"/>
      <c r="N28" s="17"/>
    </row>
    <row r="29" customFormat="false" ht="15" hidden="false" customHeight="false" outlineLevel="0" collapsed="false">
      <c r="A29" s="17"/>
      <c r="B29" s="17"/>
      <c r="C29" s="17"/>
      <c r="D29" s="17"/>
      <c r="E29" s="17"/>
      <c r="F29" s="37"/>
      <c r="G29" s="17"/>
      <c r="H29" s="37"/>
      <c r="I29" s="41"/>
      <c r="J29" s="17"/>
      <c r="K29" s="17"/>
      <c r="L29" s="17"/>
      <c r="M29" s="17"/>
      <c r="N29" s="17"/>
    </row>
    <row r="30" customFormat="false" ht="15" hidden="false" customHeight="false" outlineLevel="0" collapsed="false">
      <c r="A30" s="17"/>
      <c r="B30" s="17"/>
      <c r="C30" s="17"/>
      <c r="D30" s="17"/>
      <c r="E30" s="17"/>
      <c r="F30" s="37"/>
      <c r="G30" s="17"/>
      <c r="H30" s="37"/>
      <c r="I30" s="41"/>
      <c r="J30" s="17"/>
      <c r="K30" s="17"/>
      <c r="L30" s="17"/>
      <c r="M30" s="17"/>
      <c r="N30" s="17"/>
    </row>
    <row r="31" customFormat="false" ht="15" hidden="false" customHeight="false" outlineLevel="0" collapsed="false">
      <c r="A31" s="17"/>
      <c r="B31" s="17"/>
      <c r="C31" s="17"/>
      <c r="D31" s="17"/>
      <c r="E31" s="17"/>
      <c r="F31" s="37"/>
      <c r="G31" s="17"/>
      <c r="H31" s="37"/>
      <c r="I31" s="41"/>
      <c r="J31" s="17"/>
      <c r="K31" s="17"/>
      <c r="L31" s="17"/>
      <c r="M31" s="17"/>
      <c r="N31" s="17"/>
    </row>
    <row r="32" customFormat="false" ht="15" hidden="false" customHeight="false" outlineLevel="0" collapsed="false">
      <c r="A32" s="17"/>
      <c r="B32" s="17"/>
      <c r="C32" s="17"/>
      <c r="D32" s="17"/>
      <c r="E32" s="17"/>
      <c r="F32" s="37"/>
      <c r="G32" s="17"/>
      <c r="H32" s="37"/>
      <c r="I32" s="41"/>
      <c r="J32" s="17"/>
      <c r="K32" s="17"/>
      <c r="L32" s="17"/>
      <c r="M32" s="17"/>
      <c r="N32" s="17"/>
    </row>
    <row r="33" customFormat="false" ht="15" hidden="false" customHeight="false" outlineLevel="0" collapsed="false">
      <c r="A33" s="17"/>
      <c r="B33" s="17"/>
      <c r="C33" s="17"/>
      <c r="D33" s="17"/>
      <c r="E33" s="17"/>
      <c r="F33" s="37"/>
      <c r="G33" s="17"/>
      <c r="H33" s="37"/>
      <c r="I33" s="41"/>
      <c r="J33" s="17"/>
      <c r="K33" s="17"/>
      <c r="L33" s="17"/>
      <c r="M33" s="17"/>
      <c r="N33" s="17"/>
    </row>
    <row r="34" customFormat="false" ht="15" hidden="false" customHeight="false" outlineLevel="0" collapsed="false">
      <c r="A34" s="17"/>
      <c r="B34" s="17"/>
      <c r="C34" s="17"/>
      <c r="D34" s="17"/>
      <c r="E34" s="17"/>
      <c r="F34" s="37"/>
      <c r="G34" s="17"/>
      <c r="H34" s="37"/>
      <c r="I34" s="41"/>
      <c r="J34" s="17"/>
      <c r="K34" s="17"/>
      <c r="L34" s="17"/>
      <c r="M34" s="17"/>
      <c r="N34" s="17"/>
    </row>
    <row r="35" customFormat="false" ht="15" hidden="false" customHeight="false" outlineLevel="0" collapsed="false">
      <c r="A35" s="17"/>
      <c r="B35" s="17"/>
      <c r="C35" s="17"/>
      <c r="D35" s="17"/>
      <c r="E35" s="17"/>
      <c r="F35" s="37"/>
      <c r="G35" s="17"/>
      <c r="H35" s="37"/>
      <c r="I35" s="41"/>
      <c r="J35" s="17"/>
      <c r="K35" s="17"/>
      <c r="L35" s="17"/>
      <c r="M35" s="17"/>
      <c r="N35" s="17"/>
    </row>
    <row r="36" customFormat="false" ht="15" hidden="false" customHeight="false" outlineLevel="0" collapsed="false">
      <c r="A36" s="17"/>
      <c r="B36" s="17"/>
      <c r="C36" s="17"/>
      <c r="D36" s="17"/>
      <c r="E36" s="17"/>
      <c r="F36" s="37"/>
      <c r="G36" s="17"/>
      <c r="H36" s="37"/>
      <c r="I36" s="41"/>
      <c r="J36" s="17"/>
      <c r="K36" s="17"/>
      <c r="L36" s="17"/>
      <c r="M36" s="17"/>
      <c r="N36" s="17"/>
    </row>
    <row r="37" customFormat="false" ht="15" hidden="false" customHeight="false" outlineLevel="0" collapsed="false">
      <c r="A37" s="17"/>
      <c r="B37" s="17"/>
      <c r="C37" s="17"/>
      <c r="D37" s="17"/>
      <c r="E37" s="17"/>
      <c r="F37" s="37"/>
      <c r="G37" s="17"/>
      <c r="H37" s="37"/>
      <c r="I37" s="41"/>
      <c r="J37" s="17"/>
      <c r="K37" s="17"/>
      <c r="L37" s="17"/>
      <c r="M37" s="17"/>
      <c r="N37" s="17"/>
    </row>
    <row r="38" customFormat="false" ht="15" hidden="false" customHeight="false" outlineLevel="0" collapsed="false">
      <c r="A38" s="17"/>
      <c r="B38" s="17"/>
      <c r="C38" s="17"/>
      <c r="D38" s="17"/>
      <c r="E38" s="17"/>
      <c r="F38" s="37"/>
      <c r="G38" s="17"/>
      <c r="H38" s="37"/>
      <c r="I38" s="41"/>
      <c r="J38" s="17"/>
      <c r="K38" s="17"/>
      <c r="L38" s="17"/>
      <c r="M38" s="17"/>
      <c r="N38" s="17"/>
    </row>
    <row r="39" customFormat="false" ht="15" hidden="false" customHeight="false" outlineLevel="0" collapsed="false">
      <c r="A39" s="17"/>
      <c r="B39" s="17"/>
      <c r="C39" s="17"/>
      <c r="D39" s="17"/>
      <c r="E39" s="17"/>
      <c r="F39" s="37"/>
      <c r="G39" s="17"/>
      <c r="H39" s="37"/>
      <c r="I39" s="41"/>
      <c r="J39" s="17"/>
      <c r="K39" s="17"/>
      <c r="L39" s="17"/>
      <c r="M39" s="17"/>
      <c r="N39" s="17"/>
    </row>
    <row r="40" customFormat="false" ht="15" hidden="false" customHeight="false" outlineLevel="0" collapsed="false">
      <c r="A40" s="17"/>
      <c r="B40" s="17"/>
      <c r="C40" s="17"/>
      <c r="D40" s="17"/>
      <c r="E40" s="17"/>
      <c r="F40" s="37"/>
      <c r="G40" s="17"/>
      <c r="H40" s="37"/>
      <c r="I40" s="41"/>
      <c r="J40" s="17"/>
      <c r="K40" s="17"/>
      <c r="L40" s="17"/>
      <c r="M40" s="17"/>
      <c r="N40" s="17"/>
    </row>
    <row r="41" customFormat="false" ht="15" hidden="false" customHeight="false" outlineLevel="0" collapsed="false">
      <c r="A41" s="17"/>
      <c r="B41" s="17"/>
      <c r="C41" s="17"/>
      <c r="D41" s="17"/>
      <c r="E41" s="17"/>
      <c r="F41" s="37"/>
      <c r="G41" s="17"/>
      <c r="H41" s="37"/>
      <c r="I41" s="41"/>
      <c r="J41" s="17"/>
      <c r="K41" s="17"/>
      <c r="L41" s="17"/>
      <c r="M41" s="17"/>
      <c r="N41" s="17"/>
    </row>
    <row r="42" customFormat="false" ht="15" hidden="false" customHeight="false" outlineLevel="0" collapsed="false">
      <c r="A42" s="17"/>
      <c r="B42" s="17"/>
      <c r="C42" s="17"/>
      <c r="D42" s="17"/>
      <c r="E42" s="17"/>
      <c r="F42" s="37"/>
      <c r="G42" s="17"/>
      <c r="H42" s="37"/>
      <c r="I42" s="41"/>
      <c r="J42" s="17"/>
      <c r="K42" s="17"/>
      <c r="L42" s="17"/>
      <c r="M42" s="17"/>
      <c r="N42" s="17"/>
    </row>
    <row r="43" customFormat="false" ht="15" hidden="false" customHeight="false" outlineLevel="0" collapsed="false">
      <c r="A43" s="17"/>
      <c r="B43" s="17"/>
      <c r="C43" s="17"/>
      <c r="D43" s="17"/>
      <c r="E43" s="17"/>
      <c r="F43" s="37"/>
      <c r="G43" s="17"/>
      <c r="H43" s="37"/>
      <c r="I43" s="41"/>
      <c r="J43" s="17"/>
      <c r="K43" s="17"/>
      <c r="L43" s="17"/>
      <c r="M43" s="17"/>
      <c r="N43" s="17"/>
    </row>
    <row r="44" customFormat="false" ht="15" hidden="false" customHeight="false" outlineLevel="0" collapsed="false">
      <c r="A44" s="17"/>
      <c r="B44" s="17"/>
      <c r="C44" s="17"/>
      <c r="D44" s="17"/>
      <c r="E44" s="17"/>
      <c r="F44" s="37"/>
      <c r="G44" s="17"/>
      <c r="H44" s="37"/>
      <c r="I44" s="41"/>
      <c r="J44" s="17"/>
      <c r="K44" s="17"/>
      <c r="L44" s="17"/>
      <c r="M44" s="17"/>
      <c r="N44" s="17"/>
    </row>
    <row r="45" customFormat="false" ht="15" hidden="false" customHeight="false" outlineLevel="0" collapsed="false">
      <c r="A45" s="17"/>
      <c r="B45" s="17"/>
      <c r="C45" s="17"/>
      <c r="D45" s="17"/>
      <c r="E45" s="17"/>
      <c r="F45" s="37"/>
      <c r="G45" s="17"/>
      <c r="H45" s="37"/>
      <c r="I45" s="41"/>
      <c r="J45" s="17"/>
      <c r="K45" s="17"/>
      <c r="L45" s="17"/>
      <c r="M45" s="17"/>
      <c r="N45" s="17"/>
    </row>
    <row r="46" customFormat="false" ht="15" hidden="false" customHeight="false" outlineLevel="0" collapsed="false">
      <c r="A46" s="17"/>
      <c r="B46" s="17"/>
      <c r="C46" s="17"/>
      <c r="D46" s="17"/>
      <c r="E46" s="17"/>
      <c r="F46" s="37"/>
      <c r="G46" s="17"/>
      <c r="H46" s="37"/>
      <c r="I46" s="41"/>
      <c r="J46" s="17"/>
      <c r="K46" s="17"/>
      <c r="L46" s="17"/>
      <c r="M46" s="17"/>
      <c r="N46" s="17"/>
    </row>
    <row r="47" customFormat="false" ht="15" hidden="false" customHeight="false" outlineLevel="0" collapsed="false">
      <c r="A47" s="17"/>
      <c r="B47" s="17"/>
      <c r="C47" s="17"/>
      <c r="D47" s="17"/>
      <c r="E47" s="17"/>
      <c r="F47" s="37"/>
      <c r="G47" s="17"/>
      <c r="H47" s="37"/>
      <c r="I47" s="41"/>
      <c r="J47" s="17"/>
      <c r="K47" s="17"/>
      <c r="L47" s="17"/>
      <c r="M47" s="17"/>
      <c r="N47" s="17"/>
    </row>
    <row r="48" customFormat="false" ht="15" hidden="false" customHeight="false" outlineLevel="0" collapsed="false">
      <c r="A48" s="17"/>
      <c r="B48" s="17"/>
      <c r="C48" s="17"/>
      <c r="D48" s="17"/>
      <c r="E48" s="17"/>
      <c r="F48" s="37"/>
      <c r="G48" s="17"/>
      <c r="H48" s="37"/>
      <c r="I48" s="41"/>
      <c r="J48" s="17"/>
      <c r="K48" s="17"/>
      <c r="L48" s="17"/>
      <c r="M48" s="17"/>
      <c r="N48" s="17"/>
    </row>
  </sheetData>
  <mergeCells count="2">
    <mergeCell ref="A2:N2"/>
    <mergeCell ref="A3:N3"/>
  </mergeCells>
  <conditionalFormatting sqref="J9:J48">
    <cfRule type="expression" priority="2" aboveAverage="0" equalAverage="0" bottom="0" percent="0" rank="0" text="" dxfId="3">
      <formula>J9="No"</formula>
    </cfRule>
  </conditionalFormatting>
  <dataValidations count="4">
    <dataValidation allowBlank="true" errorStyle="stop" operator="between" showDropDown="false" showErrorMessage="false" showInputMessage="false" sqref="D8:D48" type="list">
      <formula1>Lists!$G$2:$G$3</formula1>
      <formula2>0</formula2>
    </dataValidation>
    <dataValidation allowBlank="true" errorStyle="stop" operator="between" showDropDown="false" showErrorMessage="false" showInputMessage="false" sqref="E8:E48" type="list">
      <formula1>Lists!$C$2:$C$6</formula1>
      <formula2>0</formula2>
    </dataValidation>
    <dataValidation allowBlank="true" errorStyle="stop" operator="between" showDropDown="false" showErrorMessage="false" showInputMessage="false" sqref="G8:G48" type="list">
      <formula1>Lists!$A$2:$A$3</formula1>
      <formula2>0</formula2>
    </dataValidation>
    <dataValidation allowBlank="true" errorStyle="stop" operator="between" showDropDown="false" showErrorMessage="false" showInputMessage="false" sqref="J8:J48" type="list">
      <formula1>Lists!$B$2:$B$5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5C"/>
    <pageSetUpPr fitToPage="true"/>
  </sheetPr>
  <dimension ref="A1:L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4" min="3" style="0" width="14"/>
    <col collapsed="false" customWidth="true" hidden="false" outlineLevel="0" max="5" min="5" style="0" width="22"/>
    <col collapsed="false" customWidth="true" hidden="false" outlineLevel="0" max="6" min="6" style="0" width="16"/>
    <col collapsed="false" customWidth="true" hidden="false" outlineLevel="0" max="7" min="7" style="0" width="28"/>
    <col collapsed="false" customWidth="true" hidden="false" outlineLevel="0" max="8" min="8" style="0" width="13"/>
    <col collapsed="false" customWidth="true" hidden="false" outlineLevel="0" max="10" min="9" style="0" width="24"/>
    <col collapsed="false" customWidth="true" hidden="false" outlineLevel="0" max="11" min="11" style="0" width="28"/>
    <col collapsed="false" customWidth="true" hidden="false" outlineLevel="0" max="12" min="12" style="0" width="30"/>
  </cols>
  <sheetData>
    <row r="1" customFormat="false" ht="25.5" hidden="false" customHeight="true" outlineLevel="0" collapsed="false">
      <c r="A1" s="12" t="s">
        <v>306</v>
      </c>
      <c r="F1" s="10" t="s">
        <v>79</v>
      </c>
    </row>
    <row r="2" customFormat="false" ht="27.75" hidden="false" customHeight="true" outlineLevel="0" collapsed="false">
      <c r="A2" s="13" t="s">
        <v>307</v>
      </c>
      <c r="B2" s="13"/>
      <c r="C2" s="13"/>
      <c r="D2" s="13"/>
      <c r="E2" s="13"/>
      <c r="F2" s="13"/>
      <c r="G2" s="13"/>
      <c r="H2" s="13"/>
      <c r="I2" s="13"/>
      <c r="J2" s="13"/>
      <c r="K2" s="13"/>
      <c r="L2" s="13"/>
    </row>
    <row r="3" customFormat="false" ht="27.75" hidden="false" customHeight="true" outlineLevel="0" collapsed="false">
      <c r="A3" s="13" t="s">
        <v>192</v>
      </c>
      <c r="B3" s="13"/>
      <c r="C3" s="13"/>
      <c r="D3" s="13"/>
      <c r="E3" s="13"/>
      <c r="F3" s="13"/>
      <c r="G3" s="13"/>
      <c r="H3" s="13"/>
      <c r="I3" s="13"/>
      <c r="J3" s="13"/>
      <c r="K3" s="13"/>
      <c r="L3" s="13"/>
    </row>
    <row r="4" customFormat="false" ht="42" hidden="false" customHeight="true" outlineLevel="0" collapsed="false">
      <c r="A4" s="14" t="s">
        <v>269</v>
      </c>
      <c r="B4" s="14" t="s">
        <v>308</v>
      </c>
      <c r="C4" s="14" t="s">
        <v>309</v>
      </c>
      <c r="D4" s="14" t="s">
        <v>310</v>
      </c>
      <c r="E4" s="14" t="s">
        <v>247</v>
      </c>
      <c r="F4" s="14" t="s">
        <v>311</v>
      </c>
      <c r="G4" s="14" t="s">
        <v>312</v>
      </c>
      <c r="H4" s="14" t="s">
        <v>251</v>
      </c>
      <c r="I4" s="14" t="s">
        <v>277</v>
      </c>
      <c r="J4" s="14" t="s">
        <v>313</v>
      </c>
      <c r="K4" s="14" t="s">
        <v>314</v>
      </c>
      <c r="L4" s="14" t="s">
        <v>315</v>
      </c>
    </row>
    <row r="5" customFormat="false" ht="15" hidden="false" customHeight="false" outlineLevel="0" collapsed="false">
      <c r="A5" s="34" t="s">
        <v>316</v>
      </c>
      <c r="B5" s="34" t="s">
        <v>317</v>
      </c>
      <c r="C5" s="34" t="s">
        <v>318</v>
      </c>
      <c r="D5" s="34" t="s">
        <v>319</v>
      </c>
      <c r="E5" s="34" t="s">
        <v>259</v>
      </c>
      <c r="F5" s="36" t="n">
        <v>800000</v>
      </c>
      <c r="G5" s="34" t="s">
        <v>320</v>
      </c>
      <c r="H5" s="34" t="s">
        <v>227</v>
      </c>
      <c r="I5" s="34" t="s">
        <v>262</v>
      </c>
      <c r="J5" s="34" t="s">
        <v>305</v>
      </c>
      <c r="K5" s="34" t="s">
        <v>321</v>
      </c>
      <c r="L5" s="34"/>
    </row>
    <row r="6" customFormat="false" ht="15" hidden="false" customHeight="false" outlineLevel="0" collapsed="false">
      <c r="A6" s="17"/>
      <c r="B6" s="17"/>
      <c r="C6" s="17"/>
      <c r="D6" s="17"/>
      <c r="E6" s="17"/>
      <c r="F6" s="37"/>
      <c r="G6" s="17"/>
      <c r="H6" s="17"/>
      <c r="I6" s="17"/>
      <c r="J6" s="17"/>
      <c r="K6" s="17"/>
      <c r="L6" s="17"/>
    </row>
    <row r="7" customFormat="false" ht="15" hidden="false" customHeight="false" outlineLevel="0" collapsed="false">
      <c r="A7" s="17"/>
      <c r="B7" s="17"/>
      <c r="C7" s="17"/>
      <c r="D7" s="17"/>
      <c r="E7" s="17"/>
      <c r="F7" s="37"/>
      <c r="G7" s="17"/>
      <c r="H7" s="17"/>
      <c r="I7" s="17"/>
      <c r="J7" s="17"/>
      <c r="K7" s="17"/>
      <c r="L7" s="17"/>
    </row>
    <row r="8" customFormat="false" ht="15" hidden="false" customHeight="false" outlineLevel="0" collapsed="false">
      <c r="A8" s="17"/>
      <c r="B8" s="17"/>
      <c r="C8" s="17"/>
      <c r="D8" s="17"/>
      <c r="E8" s="17"/>
      <c r="F8" s="37"/>
      <c r="G8" s="17"/>
      <c r="H8" s="17"/>
      <c r="I8" s="17"/>
      <c r="J8" s="17"/>
      <c r="K8" s="17"/>
      <c r="L8" s="17"/>
    </row>
    <row r="9" customFormat="false" ht="15" hidden="false" customHeight="false" outlineLevel="0" collapsed="false">
      <c r="A9" s="17"/>
      <c r="B9" s="17"/>
      <c r="C9" s="17"/>
      <c r="D9" s="17"/>
      <c r="E9" s="17"/>
      <c r="F9" s="37"/>
      <c r="G9" s="17"/>
      <c r="H9" s="17"/>
      <c r="I9" s="17"/>
      <c r="J9" s="17"/>
      <c r="K9" s="17"/>
      <c r="L9" s="17"/>
    </row>
    <row r="10" customFormat="false" ht="15" hidden="false" customHeight="false" outlineLevel="0" collapsed="false">
      <c r="A10" s="17"/>
      <c r="B10" s="17"/>
      <c r="C10" s="17"/>
      <c r="D10" s="17"/>
      <c r="E10" s="17"/>
      <c r="F10" s="37"/>
      <c r="G10" s="17"/>
      <c r="H10" s="17"/>
      <c r="I10" s="17"/>
      <c r="J10" s="17"/>
      <c r="K10" s="17"/>
      <c r="L10" s="17"/>
    </row>
    <row r="11" customFormat="false" ht="15" hidden="false" customHeight="false" outlineLevel="0" collapsed="false">
      <c r="A11" s="17"/>
      <c r="B11" s="17"/>
      <c r="C11" s="17"/>
      <c r="D11" s="17"/>
      <c r="E11" s="17"/>
      <c r="F11" s="37"/>
      <c r="G11" s="17"/>
      <c r="H11" s="17"/>
      <c r="I11" s="17"/>
      <c r="J11" s="17"/>
      <c r="K11" s="17"/>
      <c r="L11" s="17"/>
    </row>
    <row r="12" customFormat="false" ht="15" hidden="false" customHeight="false" outlineLevel="0" collapsed="false">
      <c r="A12" s="17"/>
      <c r="B12" s="17"/>
      <c r="C12" s="17"/>
      <c r="D12" s="17"/>
      <c r="E12" s="17"/>
      <c r="F12" s="37"/>
      <c r="G12" s="17"/>
      <c r="H12" s="17"/>
      <c r="I12" s="17"/>
      <c r="J12" s="17"/>
      <c r="K12" s="17"/>
      <c r="L12" s="17"/>
    </row>
    <row r="13" customFormat="false" ht="15" hidden="false" customHeight="false" outlineLevel="0" collapsed="false">
      <c r="A13" s="17"/>
      <c r="B13" s="17"/>
      <c r="C13" s="17"/>
      <c r="D13" s="17"/>
      <c r="E13" s="17"/>
      <c r="F13" s="37"/>
      <c r="G13" s="17"/>
      <c r="H13" s="17"/>
      <c r="I13" s="17"/>
      <c r="J13" s="17"/>
      <c r="K13" s="17"/>
      <c r="L13" s="17"/>
    </row>
    <row r="14" customFormat="false" ht="15" hidden="false" customHeight="false" outlineLevel="0" collapsed="false">
      <c r="A14" s="17"/>
      <c r="B14" s="17"/>
      <c r="C14" s="17"/>
      <c r="D14" s="17"/>
      <c r="E14" s="17"/>
      <c r="F14" s="37"/>
      <c r="G14" s="17"/>
      <c r="H14" s="17"/>
      <c r="I14" s="17"/>
      <c r="J14" s="17"/>
      <c r="K14" s="17"/>
      <c r="L14" s="17"/>
    </row>
    <row r="15" customFormat="false" ht="15" hidden="false" customHeight="false" outlineLevel="0" collapsed="false">
      <c r="A15" s="17"/>
      <c r="B15" s="17"/>
      <c r="C15" s="17"/>
      <c r="D15" s="17"/>
      <c r="E15" s="17"/>
      <c r="F15" s="37"/>
      <c r="G15" s="17"/>
      <c r="H15" s="17"/>
      <c r="I15" s="17"/>
      <c r="J15" s="17"/>
      <c r="K15" s="17"/>
      <c r="L15" s="17"/>
    </row>
    <row r="16" customFormat="false" ht="15" hidden="false" customHeight="false" outlineLevel="0" collapsed="false">
      <c r="A16" s="17"/>
      <c r="B16" s="17"/>
      <c r="C16" s="17"/>
      <c r="D16" s="17"/>
      <c r="E16" s="17"/>
      <c r="F16" s="37"/>
      <c r="G16" s="17"/>
      <c r="H16" s="17"/>
      <c r="I16" s="17"/>
      <c r="J16" s="17"/>
      <c r="K16" s="17"/>
      <c r="L16" s="17"/>
    </row>
    <row r="17" customFormat="false" ht="15" hidden="false" customHeight="false" outlineLevel="0" collapsed="false">
      <c r="A17" s="17"/>
      <c r="B17" s="17"/>
      <c r="C17" s="17"/>
      <c r="D17" s="17"/>
      <c r="E17" s="17"/>
      <c r="F17" s="37"/>
      <c r="G17" s="17"/>
      <c r="H17" s="17"/>
      <c r="I17" s="17"/>
      <c r="J17" s="17"/>
      <c r="K17" s="17"/>
      <c r="L17" s="17"/>
    </row>
    <row r="18" customFormat="false" ht="15" hidden="false" customHeight="false" outlineLevel="0" collapsed="false">
      <c r="A18" s="17"/>
      <c r="B18" s="17"/>
      <c r="C18" s="17"/>
      <c r="D18" s="17"/>
      <c r="E18" s="17"/>
      <c r="F18" s="37"/>
      <c r="G18" s="17"/>
      <c r="H18" s="17"/>
      <c r="I18" s="17"/>
      <c r="J18" s="17"/>
      <c r="K18" s="17"/>
      <c r="L18" s="17"/>
    </row>
    <row r="19" customFormat="false" ht="15" hidden="false" customHeight="false" outlineLevel="0" collapsed="false">
      <c r="A19" s="17"/>
      <c r="B19" s="17"/>
      <c r="C19" s="17"/>
      <c r="D19" s="17"/>
      <c r="E19" s="17"/>
      <c r="F19" s="37"/>
      <c r="G19" s="17"/>
      <c r="H19" s="17"/>
      <c r="I19" s="17"/>
      <c r="J19" s="17"/>
      <c r="K19" s="17"/>
      <c r="L19" s="17"/>
    </row>
    <row r="20" customFormat="false" ht="15" hidden="false" customHeight="false" outlineLevel="0" collapsed="false">
      <c r="A20" s="17"/>
      <c r="B20" s="17"/>
      <c r="C20" s="17"/>
      <c r="D20" s="17"/>
      <c r="E20" s="17"/>
      <c r="F20" s="37"/>
      <c r="G20" s="17"/>
      <c r="H20" s="17"/>
      <c r="I20" s="17"/>
      <c r="J20" s="17"/>
      <c r="K20" s="17"/>
      <c r="L20" s="17"/>
    </row>
    <row r="21" customFormat="false" ht="15" hidden="false" customHeight="false" outlineLevel="0" collapsed="false">
      <c r="A21" s="17"/>
      <c r="B21" s="17"/>
      <c r="C21" s="17"/>
      <c r="D21" s="17"/>
      <c r="E21" s="17"/>
      <c r="F21" s="37"/>
      <c r="G21" s="17"/>
      <c r="H21" s="17"/>
      <c r="I21" s="17"/>
      <c r="J21" s="17"/>
      <c r="K21" s="17"/>
      <c r="L21" s="17"/>
    </row>
    <row r="22" customFormat="false" ht="15" hidden="false" customHeight="false" outlineLevel="0" collapsed="false">
      <c r="A22" s="17"/>
      <c r="B22" s="17"/>
      <c r="C22" s="17"/>
      <c r="D22" s="17"/>
      <c r="E22" s="17"/>
      <c r="F22" s="37"/>
      <c r="G22" s="17"/>
      <c r="H22" s="17"/>
      <c r="I22" s="17"/>
      <c r="J22" s="17"/>
      <c r="K22" s="17"/>
      <c r="L22" s="17"/>
    </row>
    <row r="23" customFormat="false" ht="15" hidden="false" customHeight="false" outlineLevel="0" collapsed="false">
      <c r="A23" s="17"/>
      <c r="B23" s="17"/>
      <c r="C23" s="17"/>
      <c r="D23" s="17"/>
      <c r="E23" s="17"/>
      <c r="F23" s="37"/>
      <c r="G23" s="17"/>
      <c r="H23" s="17"/>
      <c r="I23" s="17"/>
      <c r="J23" s="17"/>
      <c r="K23" s="17"/>
      <c r="L23" s="17"/>
    </row>
    <row r="24" customFormat="false" ht="15" hidden="false" customHeight="false" outlineLevel="0" collapsed="false">
      <c r="A24" s="17"/>
      <c r="B24" s="17"/>
      <c r="C24" s="17"/>
      <c r="D24" s="17"/>
      <c r="E24" s="17"/>
      <c r="F24" s="37"/>
      <c r="G24" s="17"/>
      <c r="H24" s="17"/>
      <c r="I24" s="17"/>
      <c r="J24" s="17"/>
      <c r="K24" s="17"/>
      <c r="L24" s="17"/>
    </row>
    <row r="25" customFormat="false" ht="15" hidden="false" customHeight="false" outlineLevel="0" collapsed="false">
      <c r="A25" s="17"/>
      <c r="B25" s="17"/>
      <c r="C25" s="17"/>
      <c r="D25" s="17"/>
      <c r="E25" s="17"/>
      <c r="F25" s="37"/>
      <c r="G25" s="17"/>
      <c r="H25" s="17"/>
      <c r="I25" s="17"/>
      <c r="J25" s="17"/>
      <c r="K25" s="17"/>
      <c r="L25" s="17"/>
    </row>
    <row r="26" customFormat="false" ht="15" hidden="false" customHeight="false" outlineLevel="0" collapsed="false">
      <c r="A26" s="17"/>
      <c r="B26" s="17"/>
      <c r="C26" s="17"/>
      <c r="D26" s="17"/>
      <c r="E26" s="17"/>
      <c r="F26" s="37"/>
      <c r="G26" s="17"/>
      <c r="H26" s="17"/>
      <c r="I26" s="17"/>
      <c r="J26" s="17"/>
      <c r="K26" s="17"/>
      <c r="L26" s="17"/>
    </row>
    <row r="27" customFormat="false" ht="15" hidden="false" customHeight="false" outlineLevel="0" collapsed="false">
      <c r="A27" s="17"/>
      <c r="B27" s="17"/>
      <c r="C27" s="17"/>
      <c r="D27" s="17"/>
      <c r="E27" s="17"/>
      <c r="F27" s="37"/>
      <c r="G27" s="17"/>
      <c r="H27" s="17"/>
      <c r="I27" s="17"/>
      <c r="J27" s="17"/>
      <c r="K27" s="17"/>
      <c r="L27" s="17"/>
    </row>
    <row r="28" customFormat="false" ht="15" hidden="false" customHeight="false" outlineLevel="0" collapsed="false">
      <c r="A28" s="17"/>
      <c r="B28" s="17"/>
      <c r="C28" s="17"/>
      <c r="D28" s="17"/>
      <c r="E28" s="17"/>
      <c r="F28" s="37"/>
      <c r="G28" s="17"/>
      <c r="H28" s="17"/>
      <c r="I28" s="17"/>
      <c r="J28" s="17"/>
      <c r="K28" s="17"/>
      <c r="L28" s="17"/>
    </row>
    <row r="29" customFormat="false" ht="15" hidden="false" customHeight="false" outlineLevel="0" collapsed="false">
      <c r="A29" s="17"/>
      <c r="B29" s="17"/>
      <c r="C29" s="17"/>
      <c r="D29" s="17"/>
      <c r="E29" s="17"/>
      <c r="F29" s="37"/>
      <c r="G29" s="17"/>
      <c r="H29" s="17"/>
      <c r="I29" s="17"/>
      <c r="J29" s="17"/>
      <c r="K29" s="17"/>
      <c r="L29" s="17"/>
    </row>
    <row r="30" customFormat="false" ht="15" hidden="false" customHeight="false" outlineLevel="0" collapsed="false">
      <c r="A30" s="17"/>
      <c r="B30" s="17"/>
      <c r="C30" s="17"/>
      <c r="D30" s="17"/>
      <c r="E30" s="17"/>
      <c r="F30" s="37"/>
      <c r="G30" s="17"/>
      <c r="H30" s="17"/>
      <c r="I30" s="17"/>
      <c r="J30" s="17"/>
      <c r="K30" s="17"/>
      <c r="L30" s="17"/>
    </row>
  </sheetData>
  <mergeCells count="2">
    <mergeCell ref="A2:L2"/>
    <mergeCell ref="A3:L3"/>
  </mergeCells>
  <conditionalFormatting sqref="H6:H30">
    <cfRule type="expression" priority="2" aboveAverage="0" equalAverage="0" bottom="0" percent="0" rank="0" text="" dxfId="3">
      <formula>H6="No"</formula>
    </cfRule>
  </conditionalFormatting>
  <dataValidations count="3">
    <dataValidation allowBlank="true" errorStyle="stop" operator="between" showDropDown="false" showErrorMessage="false" showInputMessage="false" sqref="A5:A30" type="list">
      <formula1>Lists!$H$2:$H$6</formula1>
      <formula2>0</formula2>
    </dataValidation>
    <dataValidation allowBlank="true" errorStyle="stop" operator="between" showDropDown="false" showErrorMessage="false" showInputMessage="false" sqref="E5:E30" type="list">
      <formula1>Lists!$C$2:$C$6</formula1>
      <formula2>0</formula2>
    </dataValidation>
    <dataValidation allowBlank="true" errorStyle="stop" operator="between" showDropDown="false" showErrorMessage="false" showInputMessage="false" sqref="H5:H30" type="list">
      <formula1>Lists!$B$2:$B$5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7A5C"/>
    <pageSetUpPr fitToPage="true"/>
  </sheetPr>
  <dimension ref="A1:L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26"/>
    <col collapsed="false" customWidth="true" hidden="false" outlineLevel="0" max="4" min="3" style="0" width="20"/>
    <col collapsed="false" customWidth="true" hidden="false" outlineLevel="0" max="5" min="5" style="0" width="16"/>
    <col collapsed="false" customWidth="true" hidden="false" outlineLevel="0" max="6" min="6" style="0" width="15"/>
    <col collapsed="false" customWidth="true" hidden="false" outlineLevel="0" max="7" min="7" style="0" width="14"/>
    <col collapsed="false" customWidth="true" hidden="false" outlineLevel="0" max="8" min="8" style="0" width="13"/>
    <col collapsed="false" customWidth="true" hidden="false" outlineLevel="0" max="9" min="9" style="0" width="24"/>
    <col collapsed="false" customWidth="true" hidden="false" outlineLevel="0" max="10" min="10" style="0" width="15"/>
    <col collapsed="false" customWidth="true" hidden="false" outlineLevel="0" max="11" min="11" style="0" width="26"/>
    <col collapsed="false" customWidth="true" hidden="false" outlineLevel="0" max="12" min="12" style="0" width="30"/>
  </cols>
  <sheetData>
    <row r="1" customFormat="false" ht="25.5" hidden="false" customHeight="true" outlineLevel="0" collapsed="false">
      <c r="A1" s="12" t="s">
        <v>322</v>
      </c>
      <c r="F1" s="10" t="s">
        <v>79</v>
      </c>
    </row>
    <row r="2" customFormat="false" ht="13.5" hidden="false" customHeight="true" outlineLevel="0" collapsed="false">
      <c r="A2" s="13" t="s">
        <v>323</v>
      </c>
      <c r="B2" s="13"/>
      <c r="C2" s="13"/>
      <c r="D2" s="13"/>
      <c r="E2" s="13"/>
      <c r="F2" s="13"/>
      <c r="G2" s="13"/>
      <c r="H2" s="13"/>
      <c r="I2" s="13"/>
      <c r="J2" s="13"/>
      <c r="K2" s="13"/>
      <c r="L2" s="13"/>
    </row>
    <row r="3" customFormat="false" ht="27.75" hidden="false" customHeight="true" outlineLevel="0" collapsed="false">
      <c r="A3" s="13" t="s">
        <v>192</v>
      </c>
      <c r="B3" s="13"/>
      <c r="C3" s="13"/>
      <c r="D3" s="13"/>
      <c r="E3" s="13"/>
      <c r="F3" s="13"/>
      <c r="G3" s="13"/>
      <c r="H3" s="13"/>
      <c r="I3" s="13"/>
      <c r="J3" s="13"/>
      <c r="K3" s="13"/>
      <c r="L3" s="13"/>
    </row>
    <row r="4" customFormat="false" ht="42" hidden="false" customHeight="true" outlineLevel="0" collapsed="false">
      <c r="A4" s="14" t="s">
        <v>324</v>
      </c>
      <c r="B4" s="14" t="s">
        <v>325</v>
      </c>
      <c r="C4" s="14" t="s">
        <v>326</v>
      </c>
      <c r="D4" s="14" t="s">
        <v>327</v>
      </c>
      <c r="E4" s="14" t="s">
        <v>328</v>
      </c>
      <c r="F4" s="14" t="s">
        <v>329</v>
      </c>
      <c r="G4" s="14" t="s">
        <v>330</v>
      </c>
      <c r="H4" s="14" t="s">
        <v>251</v>
      </c>
      <c r="I4" s="14" t="s">
        <v>277</v>
      </c>
      <c r="J4" s="14" t="s">
        <v>331</v>
      </c>
      <c r="K4" s="14" t="s">
        <v>332</v>
      </c>
      <c r="L4" s="14" t="s">
        <v>333</v>
      </c>
    </row>
    <row r="5" customFormat="false" ht="23.85" hidden="false" customHeight="false" outlineLevel="0" collapsed="false">
      <c r="A5" s="34" t="s">
        <v>334</v>
      </c>
      <c r="B5" s="34" t="s">
        <v>335</v>
      </c>
      <c r="C5" s="34" t="s">
        <v>336</v>
      </c>
      <c r="D5" s="34" t="s">
        <v>337</v>
      </c>
      <c r="E5" s="36" t="n">
        <v>1850000</v>
      </c>
      <c r="F5" s="36" t="n">
        <v>15000</v>
      </c>
      <c r="G5" s="35"/>
      <c r="H5" s="34" t="s">
        <v>227</v>
      </c>
      <c r="I5" s="34" t="s">
        <v>262</v>
      </c>
      <c r="J5" s="34" t="s">
        <v>227</v>
      </c>
      <c r="K5" s="34" t="s">
        <v>338</v>
      </c>
      <c r="L5" s="34" t="s">
        <v>339</v>
      </c>
    </row>
    <row r="6" customFormat="false" ht="15" hidden="false" customHeight="false" outlineLevel="0" collapsed="false">
      <c r="A6" s="17"/>
      <c r="B6" s="17"/>
      <c r="C6" s="17"/>
      <c r="D6" s="17"/>
      <c r="E6" s="37"/>
      <c r="F6" s="37"/>
      <c r="G6" s="33"/>
      <c r="H6" s="17"/>
      <c r="I6" s="17"/>
      <c r="J6" s="17"/>
      <c r="K6" s="17"/>
      <c r="L6" s="17"/>
    </row>
    <row r="7" customFormat="false" ht="15" hidden="false" customHeight="false" outlineLevel="0" collapsed="false">
      <c r="A7" s="17"/>
      <c r="B7" s="17"/>
      <c r="C7" s="17"/>
      <c r="D7" s="17"/>
      <c r="E7" s="37"/>
      <c r="F7" s="37"/>
      <c r="G7" s="33"/>
      <c r="H7" s="17"/>
      <c r="I7" s="17"/>
      <c r="J7" s="17"/>
      <c r="K7" s="17"/>
      <c r="L7" s="17"/>
    </row>
    <row r="8" customFormat="false" ht="15" hidden="false" customHeight="false" outlineLevel="0" collapsed="false">
      <c r="A8" s="17"/>
      <c r="B8" s="17"/>
      <c r="C8" s="17"/>
      <c r="D8" s="17"/>
      <c r="E8" s="37"/>
      <c r="F8" s="37"/>
      <c r="G8" s="33"/>
      <c r="H8" s="17"/>
      <c r="I8" s="17"/>
      <c r="J8" s="17"/>
      <c r="K8" s="17"/>
      <c r="L8" s="17"/>
    </row>
    <row r="9" customFormat="false" ht="15" hidden="false" customHeight="false" outlineLevel="0" collapsed="false">
      <c r="A9" s="17"/>
      <c r="B9" s="17"/>
      <c r="C9" s="17"/>
      <c r="D9" s="17"/>
      <c r="E9" s="37"/>
      <c r="F9" s="37"/>
      <c r="G9" s="33"/>
      <c r="H9" s="17"/>
      <c r="I9" s="17"/>
      <c r="J9" s="17"/>
      <c r="K9" s="17"/>
      <c r="L9" s="17"/>
    </row>
    <row r="10" customFormat="false" ht="15" hidden="false" customHeight="false" outlineLevel="0" collapsed="false">
      <c r="A10" s="17"/>
      <c r="B10" s="17"/>
      <c r="C10" s="17"/>
      <c r="D10" s="17"/>
      <c r="E10" s="37"/>
      <c r="F10" s="37"/>
      <c r="G10" s="33"/>
      <c r="H10" s="17"/>
      <c r="I10" s="17"/>
      <c r="J10" s="17"/>
      <c r="K10" s="17"/>
      <c r="L10" s="17"/>
    </row>
    <row r="11" customFormat="false" ht="15" hidden="false" customHeight="false" outlineLevel="0" collapsed="false">
      <c r="A11" s="17"/>
      <c r="B11" s="17"/>
      <c r="C11" s="17"/>
      <c r="D11" s="17"/>
      <c r="E11" s="37"/>
      <c r="F11" s="37"/>
      <c r="G11" s="33"/>
      <c r="H11" s="17"/>
      <c r="I11" s="17"/>
      <c r="J11" s="17"/>
      <c r="K11" s="17"/>
      <c r="L11" s="17"/>
    </row>
    <row r="12" customFormat="false" ht="15" hidden="false" customHeight="false" outlineLevel="0" collapsed="false">
      <c r="A12" s="17"/>
      <c r="B12" s="17"/>
      <c r="C12" s="17"/>
      <c r="D12" s="17"/>
      <c r="E12" s="37"/>
      <c r="F12" s="37"/>
      <c r="G12" s="33"/>
      <c r="H12" s="17"/>
      <c r="I12" s="17"/>
      <c r="J12" s="17"/>
      <c r="K12" s="17"/>
      <c r="L12" s="17"/>
    </row>
    <row r="13" customFormat="false" ht="15" hidden="false" customHeight="false" outlineLevel="0" collapsed="false">
      <c r="A13" s="17"/>
      <c r="B13" s="17"/>
      <c r="C13" s="17"/>
      <c r="D13" s="17"/>
      <c r="E13" s="37"/>
      <c r="F13" s="37"/>
      <c r="G13" s="33"/>
      <c r="H13" s="17"/>
      <c r="I13" s="17"/>
      <c r="J13" s="17"/>
      <c r="K13" s="17"/>
      <c r="L13" s="17"/>
    </row>
    <row r="14" customFormat="false" ht="15" hidden="false" customHeight="false" outlineLevel="0" collapsed="false">
      <c r="A14" s="17"/>
      <c r="B14" s="17"/>
      <c r="C14" s="17"/>
      <c r="D14" s="17"/>
      <c r="E14" s="37"/>
      <c r="F14" s="37"/>
      <c r="G14" s="33"/>
      <c r="H14" s="17"/>
      <c r="I14" s="17"/>
      <c r="J14" s="17"/>
      <c r="K14" s="17"/>
      <c r="L14" s="17"/>
    </row>
    <row r="15" customFormat="false" ht="15" hidden="false" customHeight="false" outlineLevel="0" collapsed="false">
      <c r="A15" s="17"/>
      <c r="B15" s="17"/>
      <c r="C15" s="17"/>
      <c r="D15" s="17"/>
      <c r="E15" s="37"/>
      <c r="F15" s="37"/>
      <c r="G15" s="33"/>
      <c r="H15" s="17"/>
      <c r="I15" s="17"/>
      <c r="J15" s="17"/>
      <c r="K15" s="17"/>
      <c r="L15" s="17"/>
    </row>
    <row r="16" customFormat="false" ht="15" hidden="false" customHeight="false" outlineLevel="0" collapsed="false">
      <c r="A16" s="17"/>
      <c r="B16" s="17"/>
      <c r="C16" s="17"/>
      <c r="D16" s="17"/>
      <c r="E16" s="37"/>
      <c r="F16" s="37"/>
      <c r="G16" s="33"/>
      <c r="H16" s="17"/>
      <c r="I16" s="17"/>
      <c r="J16" s="17"/>
      <c r="K16" s="17"/>
      <c r="L16" s="17"/>
    </row>
    <row r="17" customFormat="false" ht="15" hidden="false" customHeight="false" outlineLevel="0" collapsed="false">
      <c r="A17" s="17"/>
      <c r="B17" s="17"/>
      <c r="C17" s="17"/>
      <c r="D17" s="17"/>
      <c r="E17" s="37"/>
      <c r="F17" s="37"/>
      <c r="G17" s="33"/>
      <c r="H17" s="17"/>
      <c r="I17" s="17"/>
      <c r="J17" s="17"/>
      <c r="K17" s="17"/>
      <c r="L17" s="17"/>
    </row>
    <row r="18" customFormat="false" ht="15" hidden="false" customHeight="false" outlineLevel="0" collapsed="false">
      <c r="A18" s="17"/>
      <c r="B18" s="17"/>
      <c r="C18" s="17"/>
      <c r="D18" s="17"/>
      <c r="E18" s="37"/>
      <c r="F18" s="37"/>
      <c r="G18" s="33"/>
      <c r="H18" s="17"/>
      <c r="I18" s="17"/>
      <c r="J18" s="17"/>
      <c r="K18" s="17"/>
      <c r="L18" s="17"/>
    </row>
    <row r="19" customFormat="false" ht="15" hidden="false" customHeight="false" outlineLevel="0" collapsed="false">
      <c r="A19" s="17"/>
      <c r="B19" s="17"/>
      <c r="C19" s="17"/>
      <c r="D19" s="17"/>
      <c r="E19" s="37"/>
      <c r="F19" s="37"/>
      <c r="G19" s="33"/>
      <c r="H19" s="17"/>
      <c r="I19" s="17"/>
      <c r="J19" s="17"/>
      <c r="K19" s="17"/>
      <c r="L19" s="17"/>
    </row>
    <row r="20" customFormat="false" ht="15" hidden="false" customHeight="false" outlineLevel="0" collapsed="false">
      <c r="A20" s="17"/>
      <c r="B20" s="17"/>
      <c r="C20" s="17"/>
      <c r="D20" s="17"/>
      <c r="E20" s="37"/>
      <c r="F20" s="37"/>
      <c r="G20" s="33"/>
      <c r="H20" s="17"/>
      <c r="I20" s="17"/>
      <c r="J20" s="17"/>
      <c r="K20" s="17"/>
      <c r="L20" s="17"/>
    </row>
    <row r="21" customFormat="false" ht="15" hidden="false" customHeight="false" outlineLevel="0" collapsed="false">
      <c r="A21" s="17"/>
      <c r="B21" s="17"/>
      <c r="C21" s="17"/>
      <c r="D21" s="17"/>
      <c r="E21" s="37"/>
      <c r="F21" s="37"/>
      <c r="G21" s="33"/>
      <c r="H21" s="17"/>
      <c r="I21" s="17"/>
      <c r="J21" s="17"/>
      <c r="K21" s="17"/>
      <c r="L21" s="17"/>
    </row>
    <row r="22" customFormat="false" ht="15" hidden="false" customHeight="false" outlineLevel="0" collapsed="false">
      <c r="A22" s="17"/>
      <c r="B22" s="17"/>
      <c r="C22" s="17"/>
      <c r="D22" s="17"/>
      <c r="E22" s="37"/>
      <c r="F22" s="37"/>
      <c r="G22" s="33"/>
      <c r="H22" s="17"/>
      <c r="I22" s="17"/>
      <c r="J22" s="17"/>
      <c r="K22" s="17"/>
      <c r="L22" s="17"/>
    </row>
    <row r="23" customFormat="false" ht="15" hidden="false" customHeight="false" outlineLevel="0" collapsed="false">
      <c r="A23" s="17"/>
      <c r="B23" s="17"/>
      <c r="C23" s="17"/>
      <c r="D23" s="17"/>
      <c r="E23" s="37"/>
      <c r="F23" s="37"/>
      <c r="G23" s="33"/>
      <c r="H23" s="17"/>
      <c r="I23" s="17"/>
      <c r="J23" s="17"/>
      <c r="K23" s="17"/>
      <c r="L23" s="17"/>
    </row>
    <row r="24" customFormat="false" ht="15" hidden="false" customHeight="false" outlineLevel="0" collapsed="false">
      <c r="A24" s="17"/>
      <c r="B24" s="17"/>
      <c r="C24" s="17"/>
      <c r="D24" s="17"/>
      <c r="E24" s="37"/>
      <c r="F24" s="37"/>
      <c r="G24" s="33"/>
      <c r="H24" s="17"/>
      <c r="I24" s="17"/>
      <c r="J24" s="17"/>
      <c r="K24" s="17"/>
      <c r="L24" s="17"/>
    </row>
    <row r="25" customFormat="false" ht="15" hidden="false" customHeight="false" outlineLevel="0" collapsed="false">
      <c r="A25" s="17"/>
      <c r="B25" s="17"/>
      <c r="C25" s="17"/>
      <c r="D25" s="17"/>
      <c r="E25" s="37"/>
      <c r="F25" s="37"/>
      <c r="G25" s="33"/>
      <c r="H25" s="17"/>
      <c r="I25" s="17"/>
      <c r="J25" s="17"/>
      <c r="K25" s="17"/>
      <c r="L25" s="17"/>
    </row>
    <row r="26" customFormat="false" ht="15" hidden="false" customHeight="false" outlineLevel="0" collapsed="false">
      <c r="A26" s="17"/>
      <c r="B26" s="17"/>
      <c r="C26" s="17"/>
      <c r="D26" s="17"/>
      <c r="E26" s="37"/>
      <c r="F26" s="37"/>
      <c r="G26" s="33"/>
      <c r="H26" s="17"/>
      <c r="I26" s="17"/>
      <c r="J26" s="17"/>
      <c r="K26" s="17"/>
      <c r="L26" s="17"/>
    </row>
    <row r="27" customFormat="false" ht="15" hidden="false" customHeight="false" outlineLevel="0" collapsed="false">
      <c r="A27" s="17"/>
      <c r="B27" s="17"/>
      <c r="C27" s="17"/>
      <c r="D27" s="17"/>
      <c r="E27" s="37"/>
      <c r="F27" s="37"/>
      <c r="G27" s="33"/>
      <c r="H27" s="17"/>
      <c r="I27" s="17"/>
      <c r="J27" s="17"/>
      <c r="K27" s="17"/>
      <c r="L27" s="17"/>
    </row>
    <row r="28" customFormat="false" ht="15" hidden="false" customHeight="false" outlineLevel="0" collapsed="false">
      <c r="A28" s="17"/>
      <c r="B28" s="17"/>
      <c r="C28" s="17"/>
      <c r="D28" s="17"/>
      <c r="E28" s="37"/>
      <c r="F28" s="37"/>
      <c r="G28" s="33"/>
      <c r="H28" s="17"/>
      <c r="I28" s="17"/>
      <c r="J28" s="17"/>
      <c r="K28" s="17"/>
      <c r="L28" s="17"/>
    </row>
    <row r="29" customFormat="false" ht="15" hidden="false" customHeight="false" outlineLevel="0" collapsed="false">
      <c r="A29" s="17"/>
      <c r="B29" s="17"/>
      <c r="C29" s="17"/>
      <c r="D29" s="17"/>
      <c r="E29" s="37"/>
      <c r="F29" s="37"/>
      <c r="G29" s="33"/>
      <c r="H29" s="17"/>
      <c r="I29" s="17"/>
      <c r="J29" s="17"/>
      <c r="K29" s="17"/>
      <c r="L29" s="17"/>
    </row>
    <row r="30" customFormat="false" ht="15" hidden="false" customHeight="false" outlineLevel="0" collapsed="false">
      <c r="A30" s="17"/>
      <c r="B30" s="17"/>
      <c r="C30" s="17"/>
      <c r="D30" s="17"/>
      <c r="E30" s="37"/>
      <c r="F30" s="37"/>
      <c r="G30" s="33"/>
      <c r="H30" s="17"/>
      <c r="I30" s="17"/>
      <c r="J30" s="17"/>
      <c r="K30" s="17"/>
      <c r="L30" s="17"/>
    </row>
  </sheetData>
  <mergeCells count="2">
    <mergeCell ref="A2:L2"/>
    <mergeCell ref="A3:L3"/>
  </mergeCells>
  <conditionalFormatting sqref="H6:H30">
    <cfRule type="expression" priority="2" aboveAverage="0" equalAverage="0" bottom="0" percent="0" rank="0" text="" dxfId="3">
      <formula>H6="No"</formula>
    </cfRule>
  </conditionalFormatting>
  <dataValidations count="3">
    <dataValidation allowBlank="true" errorStyle="stop" operator="between" showDropDown="false" showErrorMessage="false" showInputMessage="false" sqref="A5:A30" type="list">
      <formula1>Lists!$I$2:$I$16</formula1>
      <formula2>0</formula2>
    </dataValidation>
    <dataValidation allowBlank="true" errorStyle="stop" operator="between" showDropDown="false" showErrorMessage="false" showInputMessage="false" sqref="H5:H30" type="list">
      <formula1>Lists!$B$2:$B$5</formula1>
      <formula2>0</formula2>
    </dataValidation>
    <dataValidation allowBlank="true" errorStyle="stop" operator="between" showDropDown="false" showErrorMessage="false" showInputMessage="false" sqref="J5:J30"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392B"/>
    <pageSetUpPr fitToPage="true"/>
  </sheetPr>
  <dimension ref="A1:O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3" min="3" style="0" width="18"/>
    <col collapsed="false" customWidth="true" hidden="false" outlineLevel="0" max="4" min="4" style="0" width="22"/>
    <col collapsed="false" customWidth="true" hidden="false" outlineLevel="0" max="5" min="5" style="0" width="17"/>
    <col collapsed="false" customWidth="true" hidden="false" outlineLevel="0" max="6" min="6" style="0" width="15"/>
    <col collapsed="false" customWidth="true" hidden="false" outlineLevel="0" max="8" min="7" style="0" width="14"/>
    <col collapsed="false" customWidth="true" hidden="false" outlineLevel="0" max="9" min="9" style="0" width="20"/>
    <col collapsed="false" customWidth="true" hidden="false" outlineLevel="0" max="10" min="10" style="0" width="13"/>
    <col collapsed="false" customWidth="true" hidden="false" outlineLevel="0" max="11" min="11" style="0" width="24"/>
    <col collapsed="false" customWidth="true" hidden="false" outlineLevel="0" max="12" min="12" style="0" width="22"/>
    <col collapsed="false" customWidth="true" hidden="false" outlineLevel="0" max="15" min="13" style="0" width="24"/>
  </cols>
  <sheetData>
    <row r="1" customFormat="false" ht="25.5" hidden="false" customHeight="true" outlineLevel="0" collapsed="false">
      <c r="A1" s="12" t="s">
        <v>340</v>
      </c>
      <c r="F1" s="10" t="s">
        <v>79</v>
      </c>
    </row>
    <row r="2" customFormat="false" ht="13.5" hidden="false" customHeight="true" outlineLevel="0" collapsed="false">
      <c r="A2" s="13" t="s">
        <v>341</v>
      </c>
      <c r="B2" s="13"/>
      <c r="C2" s="13"/>
      <c r="D2" s="13"/>
      <c r="E2" s="13"/>
      <c r="F2" s="13"/>
      <c r="G2" s="13"/>
      <c r="H2" s="13"/>
      <c r="I2" s="13"/>
      <c r="J2" s="13"/>
      <c r="K2" s="13"/>
      <c r="L2" s="13"/>
      <c r="M2" s="13"/>
      <c r="N2" s="13"/>
      <c r="O2" s="13"/>
    </row>
    <row r="3" customFormat="false" ht="13.5" hidden="false" customHeight="true" outlineLevel="0" collapsed="false">
      <c r="A3" s="13" t="s">
        <v>192</v>
      </c>
      <c r="B3" s="13"/>
      <c r="C3" s="13"/>
      <c r="D3" s="13"/>
      <c r="E3" s="13"/>
      <c r="F3" s="13"/>
      <c r="G3" s="13"/>
      <c r="H3" s="13"/>
      <c r="I3" s="13"/>
      <c r="J3" s="13"/>
      <c r="K3" s="13"/>
      <c r="L3" s="13"/>
      <c r="M3" s="13"/>
      <c r="N3" s="13"/>
      <c r="O3" s="13"/>
    </row>
    <row r="4" customFormat="false" ht="42" hidden="false" customHeight="true" outlineLevel="0" collapsed="false">
      <c r="A4" s="14" t="s">
        <v>342</v>
      </c>
      <c r="B4" s="14" t="s">
        <v>343</v>
      </c>
      <c r="C4" s="14" t="s">
        <v>344</v>
      </c>
      <c r="D4" s="14" t="s">
        <v>345</v>
      </c>
      <c r="E4" s="14" t="s">
        <v>346</v>
      </c>
      <c r="F4" s="14" t="s">
        <v>347</v>
      </c>
      <c r="G4" s="14" t="s">
        <v>348</v>
      </c>
      <c r="H4" s="14" t="s">
        <v>349</v>
      </c>
      <c r="I4" s="14" t="s">
        <v>350</v>
      </c>
      <c r="J4" s="14" t="s">
        <v>251</v>
      </c>
      <c r="K4" s="14" t="s">
        <v>351</v>
      </c>
      <c r="L4" s="14" t="s">
        <v>352</v>
      </c>
      <c r="M4" s="14" t="s">
        <v>353</v>
      </c>
      <c r="N4" s="14" t="s">
        <v>354</v>
      </c>
      <c r="O4" s="14" t="s">
        <v>355</v>
      </c>
    </row>
    <row r="5" customFormat="false" ht="15" hidden="false" customHeight="false" outlineLevel="0" collapsed="false">
      <c r="A5" s="34" t="s">
        <v>356</v>
      </c>
      <c r="B5" s="34" t="s">
        <v>357</v>
      </c>
      <c r="C5" s="34" t="s">
        <v>358</v>
      </c>
      <c r="D5" s="34" t="s">
        <v>337</v>
      </c>
      <c r="E5" s="36" t="n">
        <v>20000000</v>
      </c>
      <c r="F5" s="36" t="n">
        <v>24500</v>
      </c>
      <c r="G5" s="35"/>
      <c r="H5" s="35"/>
      <c r="I5" s="34" t="s">
        <v>337</v>
      </c>
      <c r="J5" s="34" t="s">
        <v>227</v>
      </c>
      <c r="K5" s="34" t="s">
        <v>359</v>
      </c>
      <c r="L5" s="34" t="s">
        <v>360</v>
      </c>
      <c r="M5" s="34" t="s">
        <v>361</v>
      </c>
      <c r="N5" s="34" t="s">
        <v>362</v>
      </c>
      <c r="O5" s="34" t="s">
        <v>363</v>
      </c>
    </row>
    <row r="6" customFormat="false" ht="15" hidden="false" customHeight="false" outlineLevel="0" collapsed="false">
      <c r="A6" s="17"/>
      <c r="B6" s="17"/>
      <c r="C6" s="17"/>
      <c r="D6" s="17"/>
      <c r="E6" s="37"/>
      <c r="F6" s="37"/>
      <c r="G6" s="33"/>
      <c r="H6" s="33"/>
      <c r="I6" s="17"/>
      <c r="J6" s="17"/>
      <c r="K6" s="17"/>
      <c r="L6" s="17"/>
      <c r="M6" s="17"/>
      <c r="N6" s="17"/>
      <c r="O6" s="17"/>
    </row>
    <row r="7" customFormat="false" ht="15" hidden="false" customHeight="false" outlineLevel="0" collapsed="false">
      <c r="A7" s="17"/>
      <c r="B7" s="17"/>
      <c r="C7" s="17"/>
      <c r="D7" s="17"/>
      <c r="E7" s="37"/>
      <c r="F7" s="37"/>
      <c r="G7" s="33"/>
      <c r="H7" s="33"/>
      <c r="I7" s="17"/>
      <c r="J7" s="17"/>
      <c r="K7" s="17"/>
      <c r="L7" s="17"/>
      <c r="M7" s="17"/>
      <c r="N7" s="17"/>
      <c r="O7" s="17"/>
    </row>
    <row r="8" customFormat="false" ht="15" hidden="false" customHeight="false" outlineLevel="0" collapsed="false">
      <c r="A8" s="17"/>
      <c r="B8" s="17"/>
      <c r="C8" s="17"/>
      <c r="D8" s="17"/>
      <c r="E8" s="37"/>
      <c r="F8" s="37"/>
      <c r="G8" s="33"/>
      <c r="H8" s="33"/>
      <c r="I8" s="17"/>
      <c r="J8" s="17"/>
      <c r="K8" s="17"/>
      <c r="L8" s="17"/>
      <c r="M8" s="17"/>
      <c r="N8" s="17"/>
      <c r="O8" s="17"/>
    </row>
    <row r="9" customFormat="false" ht="15" hidden="false" customHeight="false" outlineLevel="0" collapsed="false">
      <c r="A9" s="17"/>
      <c r="B9" s="17"/>
      <c r="C9" s="17"/>
      <c r="D9" s="17"/>
      <c r="E9" s="37"/>
      <c r="F9" s="37"/>
      <c r="G9" s="33"/>
      <c r="H9" s="33"/>
      <c r="I9" s="17"/>
      <c r="J9" s="17"/>
      <c r="K9" s="17"/>
      <c r="L9" s="17"/>
      <c r="M9" s="17"/>
      <c r="N9" s="17"/>
      <c r="O9" s="17"/>
    </row>
    <row r="10" customFormat="false" ht="15" hidden="false" customHeight="false" outlineLevel="0" collapsed="false">
      <c r="A10" s="17"/>
      <c r="B10" s="17"/>
      <c r="C10" s="17"/>
      <c r="D10" s="17"/>
      <c r="E10" s="37"/>
      <c r="F10" s="37"/>
      <c r="G10" s="33"/>
      <c r="H10" s="33"/>
      <c r="I10" s="17"/>
      <c r="J10" s="17"/>
      <c r="K10" s="17"/>
      <c r="L10" s="17"/>
      <c r="M10" s="17"/>
      <c r="N10" s="17"/>
      <c r="O10" s="17"/>
    </row>
    <row r="11" customFormat="false" ht="15" hidden="false" customHeight="false" outlineLevel="0" collapsed="false">
      <c r="A11" s="17"/>
      <c r="B11" s="17"/>
      <c r="C11" s="17"/>
      <c r="D11" s="17"/>
      <c r="E11" s="37"/>
      <c r="F11" s="37"/>
      <c r="G11" s="33"/>
      <c r="H11" s="33"/>
      <c r="I11" s="17"/>
      <c r="J11" s="17"/>
      <c r="K11" s="17"/>
      <c r="L11" s="17"/>
      <c r="M11" s="17"/>
      <c r="N11" s="17"/>
      <c r="O11" s="17"/>
    </row>
    <row r="12" customFormat="false" ht="15" hidden="false" customHeight="false" outlineLevel="0" collapsed="false">
      <c r="A12" s="17"/>
      <c r="B12" s="17"/>
      <c r="C12" s="17"/>
      <c r="D12" s="17"/>
      <c r="E12" s="37"/>
      <c r="F12" s="37"/>
      <c r="G12" s="33"/>
      <c r="H12" s="33"/>
      <c r="I12" s="17"/>
      <c r="J12" s="17"/>
      <c r="K12" s="17"/>
      <c r="L12" s="17"/>
      <c r="M12" s="17"/>
      <c r="N12" s="17"/>
      <c r="O12" s="17"/>
    </row>
    <row r="13" customFormat="false" ht="15" hidden="false" customHeight="false" outlineLevel="0" collapsed="false">
      <c r="A13" s="17"/>
      <c r="B13" s="17"/>
      <c r="C13" s="17"/>
      <c r="D13" s="17"/>
      <c r="E13" s="37"/>
      <c r="F13" s="37"/>
      <c r="G13" s="33"/>
      <c r="H13" s="33"/>
      <c r="I13" s="17"/>
      <c r="J13" s="17"/>
      <c r="K13" s="17"/>
      <c r="L13" s="17"/>
      <c r="M13" s="17"/>
      <c r="N13" s="17"/>
      <c r="O13" s="17"/>
    </row>
    <row r="14" customFormat="false" ht="15" hidden="false" customHeight="false" outlineLevel="0" collapsed="false">
      <c r="A14" s="17"/>
      <c r="B14" s="17"/>
      <c r="C14" s="17"/>
      <c r="D14" s="17"/>
      <c r="E14" s="37"/>
      <c r="F14" s="37"/>
      <c r="G14" s="33"/>
      <c r="H14" s="33"/>
      <c r="I14" s="17"/>
      <c r="J14" s="17"/>
      <c r="K14" s="17"/>
      <c r="L14" s="17"/>
      <c r="M14" s="17"/>
      <c r="N14" s="17"/>
      <c r="O14" s="17"/>
    </row>
    <row r="15" customFormat="false" ht="15" hidden="false" customHeight="false" outlineLevel="0" collapsed="false">
      <c r="A15" s="17"/>
      <c r="B15" s="17"/>
      <c r="C15" s="17"/>
      <c r="D15" s="17"/>
      <c r="E15" s="37"/>
      <c r="F15" s="37"/>
      <c r="G15" s="33"/>
      <c r="H15" s="33"/>
      <c r="I15" s="17"/>
      <c r="J15" s="17"/>
      <c r="K15" s="17"/>
      <c r="L15" s="17"/>
      <c r="M15" s="17"/>
      <c r="N15" s="17"/>
      <c r="O15" s="17"/>
    </row>
    <row r="16" customFormat="false" ht="15" hidden="false" customHeight="false" outlineLevel="0" collapsed="false">
      <c r="A16" s="17"/>
      <c r="B16" s="17"/>
      <c r="C16" s="17"/>
      <c r="D16" s="17"/>
      <c r="E16" s="37"/>
      <c r="F16" s="37"/>
      <c r="G16" s="33"/>
      <c r="H16" s="33"/>
      <c r="I16" s="17"/>
      <c r="J16" s="17"/>
      <c r="K16" s="17"/>
      <c r="L16" s="17"/>
      <c r="M16" s="17"/>
      <c r="N16" s="17"/>
      <c r="O16" s="17"/>
    </row>
    <row r="17" customFormat="false" ht="15" hidden="false" customHeight="false" outlineLevel="0" collapsed="false">
      <c r="A17" s="17"/>
      <c r="B17" s="17"/>
      <c r="C17" s="17"/>
      <c r="D17" s="17"/>
      <c r="E17" s="37"/>
      <c r="F17" s="37"/>
      <c r="G17" s="33"/>
      <c r="H17" s="33"/>
      <c r="I17" s="17"/>
      <c r="J17" s="17"/>
      <c r="K17" s="17"/>
      <c r="L17" s="17"/>
      <c r="M17" s="17"/>
      <c r="N17" s="17"/>
      <c r="O17" s="17"/>
    </row>
    <row r="18" customFormat="false" ht="15" hidden="false" customHeight="false" outlineLevel="0" collapsed="false">
      <c r="A18" s="17"/>
      <c r="B18" s="17"/>
      <c r="C18" s="17"/>
      <c r="D18" s="17"/>
      <c r="E18" s="37"/>
      <c r="F18" s="37"/>
      <c r="G18" s="33"/>
      <c r="H18" s="33"/>
      <c r="I18" s="17"/>
      <c r="J18" s="17"/>
      <c r="K18" s="17"/>
      <c r="L18" s="17"/>
      <c r="M18" s="17"/>
      <c r="N18" s="17"/>
      <c r="O18" s="17"/>
    </row>
    <row r="19" customFormat="false" ht="15" hidden="false" customHeight="false" outlineLevel="0" collapsed="false">
      <c r="A19" s="17"/>
      <c r="B19" s="17"/>
      <c r="C19" s="17"/>
      <c r="D19" s="17"/>
      <c r="E19" s="37"/>
      <c r="F19" s="37"/>
      <c r="G19" s="33"/>
      <c r="H19" s="33"/>
      <c r="I19" s="17"/>
      <c r="J19" s="17"/>
      <c r="K19" s="17"/>
      <c r="L19" s="17"/>
      <c r="M19" s="17"/>
      <c r="N19" s="17"/>
      <c r="O19" s="17"/>
    </row>
    <row r="20" customFormat="false" ht="15" hidden="false" customHeight="false" outlineLevel="0" collapsed="false">
      <c r="A20" s="17"/>
      <c r="B20" s="17"/>
      <c r="C20" s="17"/>
      <c r="D20" s="17"/>
      <c r="E20" s="37"/>
      <c r="F20" s="37"/>
      <c r="G20" s="33"/>
      <c r="H20" s="33"/>
      <c r="I20" s="17"/>
      <c r="J20" s="17"/>
      <c r="K20" s="17"/>
      <c r="L20" s="17"/>
      <c r="M20" s="17"/>
      <c r="N20" s="17"/>
      <c r="O20" s="17"/>
    </row>
    <row r="21" customFormat="false" ht="15" hidden="false" customHeight="false" outlineLevel="0" collapsed="false">
      <c r="A21" s="17"/>
      <c r="B21" s="17"/>
      <c r="C21" s="17"/>
      <c r="D21" s="17"/>
      <c r="E21" s="37"/>
      <c r="F21" s="37"/>
      <c r="G21" s="33"/>
      <c r="H21" s="33"/>
      <c r="I21" s="17"/>
      <c r="J21" s="17"/>
      <c r="K21" s="17"/>
      <c r="L21" s="17"/>
      <c r="M21" s="17"/>
      <c r="N21" s="17"/>
      <c r="O21" s="17"/>
    </row>
    <row r="22" customFormat="false" ht="15" hidden="false" customHeight="false" outlineLevel="0" collapsed="false">
      <c r="A22" s="17"/>
      <c r="B22" s="17"/>
      <c r="C22" s="17"/>
      <c r="D22" s="17"/>
      <c r="E22" s="37"/>
      <c r="F22" s="37"/>
      <c r="G22" s="33"/>
      <c r="H22" s="33"/>
      <c r="I22" s="17"/>
      <c r="J22" s="17"/>
      <c r="K22" s="17"/>
      <c r="L22" s="17"/>
      <c r="M22" s="17"/>
      <c r="N22" s="17"/>
      <c r="O22" s="17"/>
    </row>
    <row r="23" customFormat="false" ht="15" hidden="false" customHeight="false" outlineLevel="0" collapsed="false">
      <c r="A23" s="17"/>
      <c r="B23" s="17"/>
      <c r="C23" s="17"/>
      <c r="D23" s="17"/>
      <c r="E23" s="37"/>
      <c r="F23" s="37"/>
      <c r="G23" s="33"/>
      <c r="H23" s="33"/>
      <c r="I23" s="17"/>
      <c r="J23" s="17"/>
      <c r="K23" s="17"/>
      <c r="L23" s="17"/>
      <c r="M23" s="17"/>
      <c r="N23" s="17"/>
      <c r="O23" s="17"/>
    </row>
    <row r="24" customFormat="false" ht="15" hidden="false" customHeight="false" outlineLevel="0" collapsed="false">
      <c r="A24" s="17"/>
      <c r="B24" s="17"/>
      <c r="C24" s="17"/>
      <c r="D24" s="17"/>
      <c r="E24" s="37"/>
      <c r="F24" s="37"/>
      <c r="G24" s="33"/>
      <c r="H24" s="33"/>
      <c r="I24" s="17"/>
      <c r="J24" s="17"/>
      <c r="K24" s="17"/>
      <c r="L24" s="17"/>
      <c r="M24" s="17"/>
      <c r="N24" s="17"/>
      <c r="O24" s="17"/>
    </row>
    <row r="25" customFormat="false" ht="15" hidden="false" customHeight="false" outlineLevel="0" collapsed="false">
      <c r="A25" s="17"/>
      <c r="B25" s="17"/>
      <c r="C25" s="17"/>
      <c r="D25" s="17"/>
      <c r="E25" s="37"/>
      <c r="F25" s="37"/>
      <c r="G25" s="33"/>
      <c r="H25" s="33"/>
      <c r="I25" s="17"/>
      <c r="J25" s="17"/>
      <c r="K25" s="17"/>
      <c r="L25" s="17"/>
      <c r="M25" s="17"/>
      <c r="N25" s="17"/>
      <c r="O25" s="17"/>
    </row>
    <row r="26" customFormat="false" ht="15" hidden="false" customHeight="false" outlineLevel="0" collapsed="false">
      <c r="A26" s="17"/>
      <c r="B26" s="17"/>
      <c r="C26" s="17"/>
      <c r="D26" s="17"/>
      <c r="E26" s="37"/>
      <c r="F26" s="37"/>
      <c r="G26" s="33"/>
      <c r="H26" s="33"/>
      <c r="I26" s="17"/>
      <c r="J26" s="17"/>
      <c r="K26" s="17"/>
      <c r="L26" s="17"/>
      <c r="M26" s="17"/>
      <c r="N26" s="17"/>
      <c r="O26" s="17"/>
    </row>
    <row r="27" customFormat="false" ht="15" hidden="false" customHeight="false" outlineLevel="0" collapsed="false">
      <c r="A27" s="17"/>
      <c r="B27" s="17"/>
      <c r="C27" s="17"/>
      <c r="D27" s="17"/>
      <c r="E27" s="37"/>
      <c r="F27" s="37"/>
      <c r="G27" s="33"/>
      <c r="H27" s="33"/>
      <c r="I27" s="17"/>
      <c r="J27" s="17"/>
      <c r="K27" s="17"/>
      <c r="L27" s="17"/>
      <c r="M27" s="17"/>
      <c r="N27" s="17"/>
      <c r="O27" s="17"/>
    </row>
    <row r="28" customFormat="false" ht="15" hidden="false" customHeight="false" outlineLevel="0" collapsed="false">
      <c r="A28" s="17"/>
      <c r="B28" s="17"/>
      <c r="C28" s="17"/>
      <c r="D28" s="17"/>
      <c r="E28" s="37"/>
      <c r="F28" s="37"/>
      <c r="G28" s="33"/>
      <c r="H28" s="33"/>
      <c r="I28" s="17"/>
      <c r="J28" s="17"/>
      <c r="K28" s="17"/>
      <c r="L28" s="17"/>
      <c r="M28" s="17"/>
      <c r="N28" s="17"/>
      <c r="O28" s="17"/>
    </row>
    <row r="29" customFormat="false" ht="15" hidden="false" customHeight="false" outlineLevel="0" collapsed="false">
      <c r="A29" s="17"/>
      <c r="B29" s="17"/>
      <c r="C29" s="17"/>
      <c r="D29" s="17"/>
      <c r="E29" s="37"/>
      <c r="F29" s="37"/>
      <c r="G29" s="33"/>
      <c r="H29" s="33"/>
      <c r="I29" s="17"/>
      <c r="J29" s="17"/>
      <c r="K29" s="17"/>
      <c r="L29" s="17"/>
      <c r="M29" s="17"/>
      <c r="N29" s="17"/>
      <c r="O29" s="17"/>
    </row>
    <row r="30" customFormat="false" ht="15" hidden="false" customHeight="false" outlineLevel="0" collapsed="false">
      <c r="A30" s="17"/>
      <c r="B30" s="17"/>
      <c r="C30" s="17"/>
      <c r="D30" s="17"/>
      <c r="E30" s="37"/>
      <c r="F30" s="37"/>
      <c r="G30" s="33"/>
      <c r="H30" s="33"/>
      <c r="I30" s="17"/>
      <c r="J30" s="17"/>
      <c r="K30" s="17"/>
      <c r="L30" s="17"/>
      <c r="M30" s="17"/>
      <c r="N30" s="17"/>
      <c r="O30" s="17"/>
    </row>
    <row r="31" customFormat="false" ht="15" hidden="false" customHeight="false" outlineLevel="0" collapsed="false">
      <c r="A31" s="17"/>
      <c r="B31" s="17"/>
      <c r="C31" s="17"/>
      <c r="D31" s="17"/>
      <c r="E31" s="37"/>
      <c r="F31" s="37"/>
      <c r="G31" s="33"/>
      <c r="H31" s="33"/>
      <c r="I31" s="17"/>
      <c r="J31" s="17"/>
      <c r="K31" s="17"/>
      <c r="L31" s="17"/>
      <c r="M31" s="17"/>
      <c r="N31" s="17"/>
      <c r="O31" s="17"/>
    </row>
    <row r="32" customFormat="false" ht="15" hidden="false" customHeight="false" outlineLevel="0" collapsed="false">
      <c r="A32" s="17"/>
      <c r="B32" s="17"/>
      <c r="C32" s="17"/>
      <c r="D32" s="17"/>
      <c r="E32" s="37"/>
      <c r="F32" s="37"/>
      <c r="G32" s="33"/>
      <c r="H32" s="33"/>
      <c r="I32" s="17"/>
      <c r="J32" s="17"/>
      <c r="K32" s="17"/>
      <c r="L32" s="17"/>
      <c r="M32" s="17"/>
      <c r="N32" s="17"/>
      <c r="O32" s="17"/>
    </row>
    <row r="33" customFormat="false" ht="15" hidden="false" customHeight="false" outlineLevel="0" collapsed="false">
      <c r="A33" s="17"/>
      <c r="B33" s="17"/>
      <c r="C33" s="17"/>
      <c r="D33" s="17"/>
      <c r="E33" s="37"/>
      <c r="F33" s="37"/>
      <c r="G33" s="33"/>
      <c r="H33" s="33"/>
      <c r="I33" s="17"/>
      <c r="J33" s="17"/>
      <c r="K33" s="17"/>
      <c r="L33" s="17"/>
      <c r="M33" s="17"/>
      <c r="N33" s="17"/>
      <c r="O33" s="17"/>
    </row>
    <row r="34" customFormat="false" ht="15" hidden="false" customHeight="false" outlineLevel="0" collapsed="false">
      <c r="A34" s="17"/>
      <c r="B34" s="17"/>
      <c r="C34" s="17"/>
      <c r="D34" s="17"/>
      <c r="E34" s="37"/>
      <c r="F34" s="37"/>
      <c r="G34" s="33"/>
      <c r="H34" s="33"/>
      <c r="I34" s="17"/>
      <c r="J34" s="17"/>
      <c r="K34" s="17"/>
      <c r="L34" s="17"/>
      <c r="M34" s="17"/>
      <c r="N34" s="17"/>
      <c r="O34" s="17"/>
    </row>
    <row r="35" customFormat="false" ht="15" hidden="false" customHeight="false" outlineLevel="0" collapsed="false">
      <c r="A35" s="17"/>
      <c r="B35" s="17"/>
      <c r="C35" s="17"/>
      <c r="D35" s="17"/>
      <c r="E35" s="37"/>
      <c r="F35" s="37"/>
      <c r="G35" s="33"/>
      <c r="H35" s="33"/>
      <c r="I35" s="17"/>
      <c r="J35" s="17"/>
      <c r="K35" s="17"/>
      <c r="L35" s="17"/>
      <c r="M35" s="17"/>
      <c r="N35" s="17"/>
      <c r="O35" s="17"/>
    </row>
  </sheetData>
  <mergeCells count="2">
    <mergeCell ref="A2:O2"/>
    <mergeCell ref="A3:O3"/>
  </mergeCells>
  <conditionalFormatting sqref="J6:J35">
    <cfRule type="expression" priority="2" aboveAverage="0" equalAverage="0" bottom="0" percent="0" rank="0" text="" dxfId="3">
      <formula>J6="No"</formula>
    </cfRule>
  </conditionalFormatting>
  <dataValidations count="2">
    <dataValidation allowBlank="true" errorStyle="stop" operator="between" showDropDown="false" showErrorMessage="false" showInputMessage="false" sqref="A5:A35" type="list">
      <formula1>Lists!$J$2:$J$13</formula1>
      <formula2>0</formula2>
    </dataValidation>
    <dataValidation allowBlank="true" errorStyle="stop" operator="between" showDropDown="false" showErrorMessage="false" showInputMessage="false" sqref="J5:J35" type="list">
      <formula1>Lists!$B$2:$B$5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6B23"/>
    <pageSetUpPr fitToPage="true"/>
  </sheetPr>
  <dimension ref="A1:N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8"/>
    <col collapsed="false" customWidth="true" hidden="false" outlineLevel="0" max="3" min="3" style="0" width="30"/>
    <col collapsed="false" customWidth="true" hidden="false" outlineLevel="0" max="4" min="4" style="0" width="24"/>
    <col collapsed="false" customWidth="true" hidden="false" outlineLevel="0" max="5" min="5" style="0" width="17"/>
    <col collapsed="false" customWidth="true" hidden="false" outlineLevel="0" max="6" min="6" style="0" width="15"/>
    <col collapsed="false" customWidth="true" hidden="false" outlineLevel="0" max="7" min="7" style="0" width="13"/>
    <col collapsed="false" customWidth="true" hidden="false" outlineLevel="0" max="8" min="8" style="0" width="30"/>
    <col collapsed="false" customWidth="true" hidden="false" outlineLevel="0" max="9" min="9" style="0" width="24"/>
    <col collapsed="false" customWidth="true" hidden="false" outlineLevel="0" max="10" min="10" style="0" width="28"/>
    <col collapsed="false" customWidth="true" hidden="false" outlineLevel="0" max="11" min="11" style="0" width="13"/>
    <col collapsed="false" customWidth="true" hidden="false" outlineLevel="0" max="13" min="12" style="0" width="14"/>
    <col collapsed="false" customWidth="true" hidden="false" outlineLevel="0" max="14" min="14" style="0" width="28"/>
  </cols>
  <sheetData>
    <row r="1" customFormat="false" ht="25.5" hidden="false" customHeight="true" outlineLevel="0" collapsed="false">
      <c r="A1" s="12" t="s">
        <v>364</v>
      </c>
      <c r="F1" s="10" t="s">
        <v>79</v>
      </c>
    </row>
    <row r="2" customFormat="false" ht="13.5" hidden="false" customHeight="true" outlineLevel="0" collapsed="false">
      <c r="A2" s="13" t="s">
        <v>365</v>
      </c>
      <c r="B2" s="13"/>
      <c r="C2" s="13"/>
      <c r="D2" s="13"/>
      <c r="E2" s="13"/>
      <c r="F2" s="13"/>
      <c r="G2" s="13"/>
      <c r="H2" s="13"/>
      <c r="I2" s="13"/>
      <c r="J2" s="13"/>
      <c r="K2" s="13"/>
      <c r="L2" s="13"/>
      <c r="M2" s="13"/>
      <c r="N2" s="13"/>
    </row>
    <row r="3" customFormat="false" ht="13.5" hidden="false" customHeight="true" outlineLevel="0" collapsed="false">
      <c r="A3" s="13" t="s">
        <v>192</v>
      </c>
      <c r="B3" s="13"/>
      <c r="C3" s="13"/>
      <c r="D3" s="13"/>
      <c r="E3" s="13"/>
      <c r="F3" s="13"/>
      <c r="G3" s="13"/>
      <c r="H3" s="13"/>
      <c r="I3" s="13"/>
      <c r="J3" s="13"/>
      <c r="K3" s="13"/>
      <c r="L3" s="13"/>
      <c r="M3" s="13"/>
      <c r="N3" s="13"/>
    </row>
    <row r="4" customFormat="false" ht="42" hidden="false" customHeight="true" outlineLevel="0" collapsed="false">
      <c r="A4" s="14" t="s">
        <v>366</v>
      </c>
      <c r="B4" s="14" t="s">
        <v>269</v>
      </c>
      <c r="C4" s="14" t="s">
        <v>367</v>
      </c>
      <c r="D4" s="14" t="s">
        <v>368</v>
      </c>
      <c r="E4" s="14" t="s">
        <v>369</v>
      </c>
      <c r="F4" s="14" t="s">
        <v>370</v>
      </c>
      <c r="G4" s="14" t="s">
        <v>371</v>
      </c>
      <c r="H4" s="14" t="s">
        <v>372</v>
      </c>
      <c r="I4" s="14" t="s">
        <v>373</v>
      </c>
      <c r="J4" s="14" t="s">
        <v>374</v>
      </c>
      <c r="K4" s="14" t="s">
        <v>375</v>
      </c>
      <c r="L4" s="14" t="s">
        <v>376</v>
      </c>
      <c r="M4" s="14" t="s">
        <v>377</v>
      </c>
      <c r="N4" s="14" t="s">
        <v>378</v>
      </c>
    </row>
    <row r="5" customFormat="false" ht="23.85" hidden="false" customHeight="false" outlineLevel="0" collapsed="false">
      <c r="A5" s="34" t="s">
        <v>379</v>
      </c>
      <c r="B5" s="34" t="s">
        <v>380</v>
      </c>
      <c r="C5" s="34" t="s">
        <v>381</v>
      </c>
      <c r="D5" s="34" t="s">
        <v>382</v>
      </c>
      <c r="E5" s="36" t="n">
        <v>14000000</v>
      </c>
      <c r="F5" s="36" t="n">
        <v>9000000</v>
      </c>
      <c r="G5" s="34" t="s">
        <v>227</v>
      </c>
      <c r="H5" s="34" t="s">
        <v>383</v>
      </c>
      <c r="I5" s="34" t="s">
        <v>384</v>
      </c>
      <c r="J5" s="34" t="s">
        <v>385</v>
      </c>
      <c r="K5" s="34" t="s">
        <v>386</v>
      </c>
      <c r="L5" s="36"/>
      <c r="M5" s="34" t="s">
        <v>227</v>
      </c>
      <c r="N5" s="34" t="s">
        <v>387</v>
      </c>
    </row>
    <row r="6" customFormat="false" ht="15" hidden="false" customHeight="false" outlineLevel="0" collapsed="false">
      <c r="A6" s="17"/>
      <c r="B6" s="17"/>
      <c r="C6" s="17"/>
      <c r="D6" s="17"/>
      <c r="E6" s="37"/>
      <c r="F6" s="37"/>
      <c r="G6" s="17"/>
      <c r="H6" s="17"/>
      <c r="I6" s="17"/>
      <c r="J6" s="17"/>
      <c r="K6" s="17"/>
      <c r="L6" s="37"/>
      <c r="M6" s="17"/>
      <c r="N6" s="17"/>
    </row>
    <row r="7" customFormat="false" ht="15" hidden="false" customHeight="false" outlineLevel="0" collapsed="false">
      <c r="A7" s="17"/>
      <c r="B7" s="17"/>
      <c r="C7" s="17"/>
      <c r="D7" s="17"/>
      <c r="E7" s="37"/>
      <c r="F7" s="37"/>
      <c r="G7" s="17"/>
      <c r="H7" s="17"/>
      <c r="I7" s="17"/>
      <c r="J7" s="17"/>
      <c r="K7" s="17"/>
      <c r="L7" s="37"/>
      <c r="M7" s="17"/>
      <c r="N7" s="17"/>
    </row>
    <row r="8" customFormat="false" ht="15" hidden="false" customHeight="false" outlineLevel="0" collapsed="false">
      <c r="A8" s="17"/>
      <c r="B8" s="17"/>
      <c r="C8" s="17"/>
      <c r="D8" s="17"/>
      <c r="E8" s="37"/>
      <c r="F8" s="37"/>
      <c r="G8" s="17"/>
      <c r="H8" s="17"/>
      <c r="I8" s="17"/>
      <c r="J8" s="17"/>
      <c r="K8" s="17"/>
      <c r="L8" s="37"/>
      <c r="M8" s="17"/>
      <c r="N8" s="17"/>
    </row>
    <row r="9" customFormat="false" ht="15" hidden="false" customHeight="false" outlineLevel="0" collapsed="false">
      <c r="A9" s="17"/>
      <c r="B9" s="17"/>
      <c r="C9" s="17"/>
      <c r="D9" s="17"/>
      <c r="E9" s="37"/>
      <c r="F9" s="37"/>
      <c r="G9" s="17"/>
      <c r="H9" s="17"/>
      <c r="I9" s="17"/>
      <c r="J9" s="17"/>
      <c r="K9" s="17"/>
      <c r="L9" s="37"/>
      <c r="M9" s="17"/>
      <c r="N9" s="17"/>
    </row>
    <row r="10" customFormat="false" ht="15" hidden="false" customHeight="false" outlineLevel="0" collapsed="false">
      <c r="A10" s="17"/>
      <c r="B10" s="17"/>
      <c r="C10" s="17"/>
      <c r="D10" s="17"/>
      <c r="E10" s="37"/>
      <c r="F10" s="37"/>
      <c r="G10" s="17"/>
      <c r="H10" s="17"/>
      <c r="I10" s="17"/>
      <c r="J10" s="17"/>
      <c r="K10" s="17"/>
      <c r="L10" s="37"/>
      <c r="M10" s="17"/>
      <c r="N10" s="17"/>
    </row>
    <row r="11" customFormat="false" ht="15" hidden="false" customHeight="false" outlineLevel="0" collapsed="false">
      <c r="A11" s="17"/>
      <c r="B11" s="17"/>
      <c r="C11" s="17"/>
      <c r="D11" s="17"/>
      <c r="E11" s="37"/>
      <c r="F11" s="37"/>
      <c r="G11" s="17"/>
      <c r="H11" s="17"/>
      <c r="I11" s="17"/>
      <c r="J11" s="17"/>
      <c r="K11" s="17"/>
      <c r="L11" s="37"/>
      <c r="M11" s="17"/>
      <c r="N11" s="17"/>
    </row>
    <row r="12" customFormat="false" ht="15" hidden="false" customHeight="false" outlineLevel="0" collapsed="false">
      <c r="A12" s="17"/>
      <c r="B12" s="17"/>
      <c r="C12" s="17"/>
      <c r="D12" s="17"/>
      <c r="E12" s="37"/>
      <c r="F12" s="37"/>
      <c r="G12" s="17"/>
      <c r="H12" s="17"/>
      <c r="I12" s="17"/>
      <c r="J12" s="17"/>
      <c r="K12" s="17"/>
      <c r="L12" s="37"/>
      <c r="M12" s="17"/>
      <c r="N12" s="17"/>
    </row>
    <row r="13" customFormat="false" ht="15" hidden="false" customHeight="false" outlineLevel="0" collapsed="false">
      <c r="A13" s="17"/>
      <c r="B13" s="17"/>
      <c r="C13" s="17"/>
      <c r="D13" s="17"/>
      <c r="E13" s="37"/>
      <c r="F13" s="37"/>
      <c r="G13" s="17"/>
      <c r="H13" s="17"/>
      <c r="I13" s="17"/>
      <c r="J13" s="17"/>
      <c r="K13" s="17"/>
      <c r="L13" s="37"/>
      <c r="M13" s="17"/>
      <c r="N13" s="17"/>
    </row>
    <row r="14" customFormat="false" ht="15" hidden="false" customHeight="false" outlineLevel="0" collapsed="false">
      <c r="A14" s="17"/>
      <c r="B14" s="17"/>
      <c r="C14" s="17"/>
      <c r="D14" s="17"/>
      <c r="E14" s="37"/>
      <c r="F14" s="37"/>
      <c r="G14" s="17"/>
      <c r="H14" s="17"/>
      <c r="I14" s="17"/>
      <c r="J14" s="17"/>
      <c r="K14" s="17"/>
      <c r="L14" s="37"/>
      <c r="M14" s="17"/>
      <c r="N14" s="17"/>
    </row>
    <row r="15" customFormat="false" ht="15" hidden="false" customHeight="false" outlineLevel="0" collapsed="false">
      <c r="A15" s="17"/>
      <c r="B15" s="17"/>
      <c r="C15" s="17"/>
      <c r="D15" s="17"/>
      <c r="E15" s="37"/>
      <c r="F15" s="37"/>
      <c r="G15" s="17"/>
      <c r="H15" s="17"/>
      <c r="I15" s="17"/>
      <c r="J15" s="17"/>
      <c r="K15" s="17"/>
      <c r="L15" s="37"/>
      <c r="M15" s="17"/>
      <c r="N15" s="17"/>
    </row>
    <row r="16" customFormat="false" ht="15" hidden="false" customHeight="false" outlineLevel="0" collapsed="false">
      <c r="A16" s="17"/>
      <c r="B16" s="17"/>
      <c r="C16" s="17"/>
      <c r="D16" s="17"/>
      <c r="E16" s="37"/>
      <c r="F16" s="37"/>
      <c r="G16" s="17"/>
      <c r="H16" s="17"/>
      <c r="I16" s="17"/>
      <c r="J16" s="17"/>
      <c r="K16" s="17"/>
      <c r="L16" s="37"/>
      <c r="M16" s="17"/>
      <c r="N16" s="17"/>
    </row>
    <row r="17" customFormat="false" ht="15" hidden="false" customHeight="false" outlineLevel="0" collapsed="false">
      <c r="A17" s="17"/>
      <c r="B17" s="17"/>
      <c r="C17" s="17"/>
      <c r="D17" s="17"/>
      <c r="E17" s="37"/>
      <c r="F17" s="37"/>
      <c r="G17" s="17"/>
      <c r="H17" s="17"/>
      <c r="I17" s="17"/>
      <c r="J17" s="17"/>
      <c r="K17" s="17"/>
      <c r="L17" s="37"/>
      <c r="M17" s="17"/>
      <c r="N17" s="17"/>
    </row>
    <row r="18" customFormat="false" ht="15" hidden="false" customHeight="false" outlineLevel="0" collapsed="false">
      <c r="A18" s="17"/>
      <c r="B18" s="17"/>
      <c r="C18" s="17"/>
      <c r="D18" s="17"/>
      <c r="E18" s="37"/>
      <c r="F18" s="37"/>
      <c r="G18" s="17"/>
      <c r="H18" s="17"/>
      <c r="I18" s="17"/>
      <c r="J18" s="17"/>
      <c r="K18" s="17"/>
      <c r="L18" s="37"/>
      <c r="M18" s="17"/>
      <c r="N18" s="17"/>
    </row>
    <row r="19" customFormat="false" ht="15" hidden="false" customHeight="false" outlineLevel="0" collapsed="false">
      <c r="A19" s="17"/>
      <c r="B19" s="17"/>
      <c r="C19" s="17"/>
      <c r="D19" s="17"/>
      <c r="E19" s="37"/>
      <c r="F19" s="37"/>
      <c r="G19" s="17"/>
      <c r="H19" s="17"/>
      <c r="I19" s="17"/>
      <c r="J19" s="17"/>
      <c r="K19" s="17"/>
      <c r="L19" s="37"/>
      <c r="M19" s="17"/>
      <c r="N19" s="17"/>
    </row>
    <row r="20" customFormat="false" ht="15" hidden="false" customHeight="false" outlineLevel="0" collapsed="false">
      <c r="A20" s="17"/>
      <c r="B20" s="17"/>
      <c r="C20" s="17"/>
      <c r="D20" s="17"/>
      <c r="E20" s="37"/>
      <c r="F20" s="37"/>
      <c r="G20" s="17"/>
      <c r="H20" s="17"/>
      <c r="I20" s="17"/>
      <c r="J20" s="17"/>
      <c r="K20" s="17"/>
      <c r="L20" s="37"/>
      <c r="M20" s="17"/>
      <c r="N20" s="17"/>
    </row>
  </sheetData>
  <mergeCells count="2">
    <mergeCell ref="A2:N2"/>
    <mergeCell ref="A3:N3"/>
  </mergeCells>
  <conditionalFormatting sqref="M6:M20">
    <cfRule type="expression" priority="2" aboveAverage="0" equalAverage="0" bottom="0" percent="0" rank="0" text="" dxfId="3">
      <formula>M6="No"</formula>
    </cfRule>
  </conditionalFormatting>
  <dataValidations count="4">
    <dataValidation allowBlank="true" errorStyle="stop" operator="between" showDropDown="false" showErrorMessage="false" showInputMessage="false" sqref="B5:B20" type="list">
      <formula1>Lists!$K$2:$K$8</formula1>
      <formula2>0</formula2>
    </dataValidation>
    <dataValidation allowBlank="true" errorStyle="stop" operator="between" showDropDown="false" showErrorMessage="false" showInputMessage="false" sqref="G5:G20" type="list">
      <formula1>Lists!$A$2:$A$3</formula1>
      <formula2>0</formula2>
    </dataValidation>
    <dataValidation allowBlank="true" errorStyle="stop" operator="between" showDropDown="false" showErrorMessage="false" showInputMessage="false" sqref="K5:K20" type="list">
      <formula1>Lists!$A$2:$A$3</formula1>
      <formula2>0</formula2>
    </dataValidation>
    <dataValidation allowBlank="true" errorStyle="stop" operator="between" showDropDown="false" showErrorMessage="false" showInputMessage="false" sqref="M5:M20" type="list">
      <formula1>Lists!$B$2:$B$5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6B23"/>
    <pageSetUpPr fitToPage="tru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16"/>
    <col collapsed="false" customWidth="true" hidden="false" outlineLevel="0" max="4" min="4" style="0" width="22"/>
    <col collapsed="false" customWidth="true" hidden="false" outlineLevel="0" max="5" min="5" style="0" width="16"/>
    <col collapsed="false" customWidth="true" hidden="false" outlineLevel="0" max="6" min="6" style="0" width="13"/>
    <col collapsed="false" customWidth="true" hidden="false" outlineLevel="0" max="8" min="7" style="0" width="26"/>
    <col collapsed="false" customWidth="true" hidden="false" outlineLevel="0" max="9" min="9" style="0" width="24"/>
  </cols>
  <sheetData>
    <row r="1" customFormat="false" ht="25.5" hidden="false" customHeight="true" outlineLevel="0" collapsed="false">
      <c r="A1" s="12" t="s">
        <v>47</v>
      </c>
      <c r="F1" s="10" t="s">
        <v>79</v>
      </c>
    </row>
    <row r="2" customFormat="false" ht="13.5" hidden="false" customHeight="true" outlineLevel="0" collapsed="false">
      <c r="A2" s="13" t="s">
        <v>388</v>
      </c>
      <c r="B2" s="13"/>
      <c r="C2" s="13"/>
      <c r="D2" s="13"/>
      <c r="E2" s="13"/>
      <c r="F2" s="13"/>
      <c r="G2" s="13"/>
      <c r="H2" s="13"/>
      <c r="I2" s="13"/>
    </row>
    <row r="3" customFormat="false" ht="42" hidden="false" customHeight="true" outlineLevel="0" collapsed="false">
      <c r="A3" s="14" t="s">
        <v>389</v>
      </c>
      <c r="B3" s="14" t="s">
        <v>269</v>
      </c>
      <c r="C3" s="14" t="s">
        <v>390</v>
      </c>
      <c r="D3" s="14" t="s">
        <v>391</v>
      </c>
      <c r="E3" s="14" t="s">
        <v>311</v>
      </c>
      <c r="F3" s="14" t="s">
        <v>392</v>
      </c>
      <c r="G3" s="14" t="s">
        <v>393</v>
      </c>
      <c r="H3" s="14" t="s">
        <v>394</v>
      </c>
      <c r="I3" s="14" t="s">
        <v>395</v>
      </c>
    </row>
    <row r="4" customFormat="false" ht="15" hidden="false" customHeight="false" outlineLevel="0" collapsed="false">
      <c r="A4" s="34" t="s">
        <v>396</v>
      </c>
      <c r="B4" s="34" t="s">
        <v>397</v>
      </c>
      <c r="C4" s="34" t="s">
        <v>398</v>
      </c>
      <c r="D4" s="34" t="s">
        <v>337</v>
      </c>
      <c r="E4" s="36" t="n">
        <v>850000</v>
      </c>
      <c r="F4" s="34" t="s">
        <v>386</v>
      </c>
      <c r="G4" s="34" t="s">
        <v>399</v>
      </c>
      <c r="H4" s="34" t="s">
        <v>400</v>
      </c>
      <c r="I4" s="34"/>
    </row>
    <row r="5" customFormat="false" ht="15" hidden="false" customHeight="false" outlineLevel="0" collapsed="false">
      <c r="A5" s="17"/>
      <c r="B5" s="17"/>
      <c r="C5" s="17"/>
      <c r="D5" s="17"/>
      <c r="E5" s="37"/>
      <c r="F5" s="17"/>
      <c r="G5" s="17"/>
      <c r="H5" s="17"/>
      <c r="I5" s="17"/>
    </row>
    <row r="6" customFormat="false" ht="15" hidden="false" customHeight="false" outlineLevel="0" collapsed="false">
      <c r="A6" s="17"/>
      <c r="B6" s="17"/>
      <c r="C6" s="17"/>
      <c r="D6" s="17"/>
      <c r="E6" s="37"/>
      <c r="F6" s="17"/>
      <c r="G6" s="17"/>
      <c r="H6" s="17"/>
      <c r="I6" s="17"/>
    </row>
    <row r="7" customFormat="false" ht="15" hidden="false" customHeight="false" outlineLevel="0" collapsed="false">
      <c r="A7" s="17"/>
      <c r="B7" s="17"/>
      <c r="C7" s="17"/>
      <c r="D7" s="17"/>
      <c r="E7" s="37"/>
      <c r="F7" s="17"/>
      <c r="G7" s="17"/>
      <c r="H7" s="17"/>
      <c r="I7" s="17"/>
    </row>
    <row r="8" customFormat="false" ht="15" hidden="false" customHeight="false" outlineLevel="0" collapsed="false">
      <c r="A8" s="17"/>
      <c r="B8" s="17"/>
      <c r="C8" s="17"/>
      <c r="D8" s="17"/>
      <c r="E8" s="37"/>
      <c r="F8" s="17"/>
      <c r="G8" s="17"/>
      <c r="H8" s="17"/>
      <c r="I8" s="17"/>
    </row>
    <row r="9" customFormat="false" ht="15" hidden="false" customHeight="false" outlineLevel="0" collapsed="false">
      <c r="A9" s="17"/>
      <c r="B9" s="17"/>
      <c r="C9" s="17"/>
      <c r="D9" s="17"/>
      <c r="E9" s="37"/>
      <c r="F9" s="17"/>
      <c r="G9" s="17"/>
      <c r="H9" s="17"/>
      <c r="I9" s="17"/>
    </row>
    <row r="10" customFormat="false" ht="15" hidden="false" customHeight="false" outlineLevel="0" collapsed="false">
      <c r="A10" s="17"/>
      <c r="B10" s="17"/>
      <c r="C10" s="17"/>
      <c r="D10" s="17"/>
      <c r="E10" s="37"/>
      <c r="F10" s="17"/>
      <c r="G10" s="17"/>
      <c r="H10" s="17"/>
      <c r="I10" s="17"/>
    </row>
    <row r="11" customFormat="false" ht="15" hidden="false" customHeight="false" outlineLevel="0" collapsed="false">
      <c r="A11" s="17"/>
      <c r="B11" s="17"/>
      <c r="C11" s="17"/>
      <c r="D11" s="17"/>
      <c r="E11" s="37"/>
      <c r="F11" s="17"/>
      <c r="G11" s="17"/>
      <c r="H11" s="17"/>
      <c r="I11" s="17"/>
    </row>
    <row r="12" customFormat="false" ht="15" hidden="false" customHeight="false" outlineLevel="0" collapsed="false">
      <c r="A12" s="17"/>
      <c r="B12" s="17"/>
      <c r="C12" s="17"/>
      <c r="D12" s="17"/>
      <c r="E12" s="37"/>
      <c r="F12" s="17"/>
      <c r="G12" s="17"/>
      <c r="H12" s="17"/>
      <c r="I12" s="17"/>
    </row>
    <row r="13" customFormat="false" ht="15" hidden="false" customHeight="false" outlineLevel="0" collapsed="false">
      <c r="A13" s="17"/>
      <c r="B13" s="17"/>
      <c r="C13" s="17"/>
      <c r="D13" s="17"/>
      <c r="E13" s="37"/>
      <c r="F13" s="17"/>
      <c r="G13" s="17"/>
      <c r="H13" s="17"/>
      <c r="I13" s="17"/>
    </row>
    <row r="14" customFormat="false" ht="15" hidden="false" customHeight="false" outlineLevel="0" collapsed="false">
      <c r="A14" s="17"/>
      <c r="B14" s="17"/>
      <c r="C14" s="17"/>
      <c r="D14" s="17"/>
      <c r="E14" s="37"/>
      <c r="F14" s="17"/>
      <c r="G14" s="17"/>
      <c r="H14" s="17"/>
      <c r="I14" s="17"/>
    </row>
  </sheetData>
  <mergeCells count="1">
    <mergeCell ref="A2:I2"/>
  </mergeCells>
  <dataValidations count="2">
    <dataValidation allowBlank="true" errorStyle="stop" operator="between" showDropDown="false" showErrorMessage="false" showInputMessage="false" sqref="B4:B14" type="list">
      <formula1>Lists!$AE$2:$AE$5</formula1>
      <formula2>0</formula2>
    </dataValidation>
    <dataValidation allowBlank="true" errorStyle="stop" operator="between" showDropDown="false" showErrorMessage="false" showInputMessage="false" sqref="F4:F14"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6B23"/>
    <pageSetUpPr fitToPage="true"/>
  </sheetPr>
  <dimension ref="A1:I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16"/>
    <col collapsed="false" customWidth="true" hidden="false" outlineLevel="0" max="4" min="4" style="0" width="24"/>
    <col collapsed="false" customWidth="true" hidden="false" outlineLevel="0" max="5" min="5" style="0" width="28"/>
    <col collapsed="false" customWidth="true" hidden="false" outlineLevel="0" max="6" min="6" style="0" width="22"/>
    <col collapsed="false" customWidth="true" hidden="false" outlineLevel="0" max="7" min="7" style="0" width="24"/>
    <col collapsed="false" customWidth="true" hidden="false" outlineLevel="0" max="8" min="8" style="0" width="15"/>
    <col collapsed="false" customWidth="true" hidden="false" outlineLevel="0" max="9" min="9" style="0" width="24"/>
  </cols>
  <sheetData>
    <row r="1" customFormat="false" ht="25.5" hidden="false" customHeight="true" outlineLevel="0" collapsed="false">
      <c r="A1" s="12" t="s">
        <v>401</v>
      </c>
      <c r="F1" s="10" t="s">
        <v>79</v>
      </c>
    </row>
    <row r="2" customFormat="false" ht="27.75" hidden="false" customHeight="true" outlineLevel="0" collapsed="false">
      <c r="A2" s="13" t="s">
        <v>402</v>
      </c>
      <c r="B2" s="13"/>
      <c r="C2" s="13"/>
      <c r="D2" s="13"/>
      <c r="E2" s="13"/>
      <c r="F2" s="13"/>
      <c r="G2" s="13"/>
      <c r="H2" s="13"/>
      <c r="I2" s="13"/>
    </row>
    <row r="3" customFormat="false" ht="13.5" hidden="false" customHeight="true" outlineLevel="0" collapsed="false">
      <c r="A3" s="13" t="s">
        <v>403</v>
      </c>
      <c r="B3" s="13"/>
      <c r="C3" s="13"/>
      <c r="D3" s="13"/>
      <c r="E3" s="13"/>
      <c r="F3" s="13"/>
      <c r="G3" s="13"/>
      <c r="H3" s="13"/>
      <c r="I3" s="13"/>
    </row>
    <row r="4" customFormat="false" ht="42" hidden="false" customHeight="true" outlineLevel="0" collapsed="false">
      <c r="A4" s="14" t="s">
        <v>404</v>
      </c>
      <c r="B4" s="14" t="s">
        <v>405</v>
      </c>
      <c r="C4" s="14" t="s">
        <v>311</v>
      </c>
      <c r="D4" s="14" t="s">
        <v>406</v>
      </c>
      <c r="E4" s="14" t="s">
        <v>407</v>
      </c>
      <c r="F4" s="14" t="s">
        <v>408</v>
      </c>
      <c r="G4" s="14" t="s">
        <v>409</v>
      </c>
      <c r="H4" s="14" t="s">
        <v>410</v>
      </c>
      <c r="I4" s="14" t="s">
        <v>222</v>
      </c>
    </row>
    <row r="5" customFormat="false" ht="23.85" hidden="false" customHeight="false" outlineLevel="0" collapsed="false">
      <c r="A5" s="34" t="s">
        <v>411</v>
      </c>
      <c r="B5" s="34" t="s">
        <v>412</v>
      </c>
      <c r="C5" s="36" t="n">
        <v>800000</v>
      </c>
      <c r="D5" s="34" t="s">
        <v>413</v>
      </c>
      <c r="E5" s="34" t="s">
        <v>414</v>
      </c>
      <c r="F5" s="34" t="s">
        <v>415</v>
      </c>
      <c r="G5" s="34" t="s">
        <v>416</v>
      </c>
      <c r="H5" s="34" t="s">
        <v>227</v>
      </c>
      <c r="I5" s="34"/>
    </row>
    <row r="6" customFormat="false" ht="15" hidden="false" customHeight="false" outlineLevel="0" collapsed="false">
      <c r="A6" s="17"/>
      <c r="B6" s="17"/>
      <c r="C6" s="37"/>
      <c r="D6" s="17"/>
      <c r="E6" s="17"/>
      <c r="F6" s="17"/>
      <c r="G6" s="17"/>
      <c r="H6" s="17"/>
      <c r="I6" s="17"/>
    </row>
    <row r="7" customFormat="false" ht="15" hidden="false" customHeight="false" outlineLevel="0" collapsed="false">
      <c r="A7" s="17"/>
      <c r="B7" s="17"/>
      <c r="C7" s="37"/>
      <c r="D7" s="17"/>
      <c r="E7" s="17"/>
      <c r="F7" s="17"/>
      <c r="G7" s="17"/>
      <c r="H7" s="17"/>
      <c r="I7" s="17"/>
    </row>
    <row r="8" customFormat="false" ht="15" hidden="false" customHeight="false" outlineLevel="0" collapsed="false">
      <c r="A8" s="17"/>
      <c r="B8" s="17"/>
      <c r="C8" s="37"/>
      <c r="D8" s="17"/>
      <c r="E8" s="17"/>
      <c r="F8" s="17"/>
      <c r="G8" s="17"/>
      <c r="H8" s="17"/>
      <c r="I8" s="17"/>
    </row>
    <row r="9" customFormat="false" ht="15" hidden="false" customHeight="false" outlineLevel="0" collapsed="false">
      <c r="A9" s="17"/>
      <c r="B9" s="17"/>
      <c r="C9" s="37"/>
      <c r="D9" s="17"/>
      <c r="E9" s="17"/>
      <c r="F9" s="17"/>
      <c r="G9" s="17"/>
      <c r="H9" s="17"/>
      <c r="I9" s="17"/>
    </row>
    <row r="10" customFormat="false" ht="15" hidden="false" customHeight="false" outlineLevel="0" collapsed="false">
      <c r="A10" s="17"/>
      <c r="B10" s="17"/>
      <c r="C10" s="37"/>
      <c r="D10" s="17"/>
      <c r="E10" s="17"/>
      <c r="F10" s="17"/>
      <c r="G10" s="17"/>
      <c r="H10" s="17"/>
      <c r="I10" s="17"/>
    </row>
    <row r="11" customFormat="false" ht="15" hidden="false" customHeight="false" outlineLevel="0" collapsed="false">
      <c r="A11" s="17"/>
      <c r="B11" s="17"/>
      <c r="C11" s="37"/>
      <c r="D11" s="17"/>
      <c r="E11" s="17"/>
      <c r="F11" s="17"/>
      <c r="G11" s="17"/>
      <c r="H11" s="17"/>
      <c r="I11" s="17"/>
    </row>
    <row r="12" customFormat="false" ht="15" hidden="false" customHeight="false" outlineLevel="0" collapsed="false">
      <c r="A12" s="17"/>
      <c r="B12" s="17"/>
      <c r="C12" s="37"/>
      <c r="D12" s="17"/>
      <c r="E12" s="17"/>
      <c r="F12" s="17"/>
      <c r="G12" s="17"/>
      <c r="H12" s="17"/>
      <c r="I12" s="17"/>
    </row>
    <row r="13" customFormat="false" ht="15" hidden="false" customHeight="false" outlineLevel="0" collapsed="false">
      <c r="A13" s="17"/>
      <c r="B13" s="17"/>
      <c r="C13" s="37"/>
      <c r="D13" s="17"/>
      <c r="E13" s="17"/>
      <c r="F13" s="17"/>
      <c r="G13" s="17"/>
      <c r="H13" s="17"/>
      <c r="I13" s="17"/>
    </row>
    <row r="14" customFormat="false" ht="15" hidden="false" customHeight="false" outlineLevel="0" collapsed="false">
      <c r="A14" s="17"/>
      <c r="B14" s="17"/>
      <c r="C14" s="37"/>
      <c r="D14" s="17"/>
      <c r="E14" s="17"/>
      <c r="F14" s="17"/>
      <c r="G14" s="17"/>
      <c r="H14" s="17"/>
      <c r="I14" s="17"/>
    </row>
    <row r="15" customFormat="false" ht="15" hidden="false" customHeight="false" outlineLevel="0" collapsed="false">
      <c r="A15" s="17"/>
      <c r="B15" s="17"/>
      <c r="C15" s="37"/>
      <c r="D15" s="17"/>
      <c r="E15" s="17"/>
      <c r="F15" s="17"/>
      <c r="G15" s="17"/>
      <c r="H15" s="17"/>
      <c r="I15" s="17"/>
    </row>
    <row r="16" customFormat="false" ht="15" hidden="false" customHeight="false" outlineLevel="0" collapsed="false">
      <c r="A16" s="17"/>
      <c r="B16" s="17"/>
      <c r="C16" s="37"/>
      <c r="D16" s="17"/>
      <c r="E16" s="17"/>
      <c r="F16" s="17"/>
      <c r="G16" s="17"/>
      <c r="H16" s="17"/>
      <c r="I16" s="17"/>
    </row>
    <row r="17" customFormat="false" ht="15" hidden="false" customHeight="false" outlineLevel="0" collapsed="false">
      <c r="A17" s="17"/>
      <c r="B17" s="17"/>
      <c r="C17" s="37"/>
      <c r="D17" s="17"/>
      <c r="E17" s="17"/>
      <c r="F17" s="17"/>
      <c r="G17" s="17"/>
      <c r="H17" s="17"/>
      <c r="I17" s="17"/>
    </row>
    <row r="18" customFormat="false" ht="15" hidden="false" customHeight="false" outlineLevel="0" collapsed="false">
      <c r="A18" s="17"/>
      <c r="B18" s="17"/>
      <c r="C18" s="37"/>
      <c r="D18" s="17"/>
      <c r="E18" s="17"/>
      <c r="F18" s="17"/>
      <c r="G18" s="17"/>
      <c r="H18" s="17"/>
      <c r="I18" s="17"/>
    </row>
    <row r="19" customFormat="false" ht="15" hidden="false" customHeight="false" outlineLevel="0" collapsed="false">
      <c r="A19" s="17"/>
      <c r="B19" s="17"/>
      <c r="C19" s="37"/>
      <c r="D19" s="17"/>
      <c r="E19" s="17"/>
      <c r="F19" s="17"/>
      <c r="G19" s="17"/>
      <c r="H19" s="17"/>
      <c r="I19" s="17"/>
    </row>
    <row r="20" customFormat="false" ht="15" hidden="false" customHeight="false" outlineLevel="0" collapsed="false">
      <c r="A20" s="17"/>
      <c r="B20" s="17"/>
      <c r="C20" s="37"/>
      <c r="D20" s="17"/>
      <c r="E20" s="17"/>
      <c r="F20" s="17"/>
      <c r="G20" s="17"/>
      <c r="H20" s="17"/>
      <c r="I20" s="17"/>
    </row>
    <row r="21" customFormat="false" ht="15" hidden="false" customHeight="false" outlineLevel="0" collapsed="false">
      <c r="A21" s="17"/>
      <c r="B21" s="17"/>
      <c r="C21" s="37"/>
      <c r="D21" s="17"/>
      <c r="E21" s="17"/>
      <c r="F21" s="17"/>
      <c r="G21" s="17"/>
      <c r="H21" s="17"/>
      <c r="I21" s="17"/>
    </row>
    <row r="22" customFormat="false" ht="15" hidden="false" customHeight="false" outlineLevel="0" collapsed="false">
      <c r="A22" s="17"/>
      <c r="B22" s="17"/>
      <c r="C22" s="37"/>
      <c r="D22" s="17"/>
      <c r="E22" s="17"/>
      <c r="F22" s="17"/>
      <c r="G22" s="17"/>
      <c r="H22" s="17"/>
      <c r="I22" s="17"/>
    </row>
    <row r="23" customFormat="false" ht="15" hidden="false" customHeight="false" outlineLevel="0" collapsed="false">
      <c r="A23" s="17"/>
      <c r="B23" s="17"/>
      <c r="C23" s="37"/>
      <c r="D23" s="17"/>
      <c r="E23" s="17"/>
      <c r="F23" s="17"/>
      <c r="G23" s="17"/>
      <c r="H23" s="17"/>
      <c r="I23" s="17"/>
    </row>
    <row r="24" customFormat="false" ht="15" hidden="false" customHeight="false" outlineLevel="0" collapsed="false">
      <c r="A24" s="17"/>
      <c r="B24" s="17"/>
      <c r="C24" s="37"/>
      <c r="D24" s="17"/>
      <c r="E24" s="17"/>
      <c r="F24" s="17"/>
      <c r="G24" s="17"/>
      <c r="H24" s="17"/>
      <c r="I24" s="17"/>
    </row>
    <row r="25" customFormat="false" ht="15" hidden="false" customHeight="false" outlineLevel="0" collapsed="false">
      <c r="A25" s="17"/>
      <c r="B25" s="17"/>
      <c r="C25" s="37"/>
      <c r="D25" s="17"/>
      <c r="E25" s="17"/>
      <c r="F25" s="17"/>
      <c r="G25" s="17"/>
      <c r="H25" s="17"/>
      <c r="I25" s="17"/>
    </row>
  </sheetData>
  <mergeCells count="2">
    <mergeCell ref="A2:I2"/>
    <mergeCell ref="A3:I3"/>
  </mergeCells>
  <conditionalFormatting sqref="H6:H25">
    <cfRule type="expression" priority="2" aboveAverage="0" equalAverage="0" bottom="0" percent="0" rank="0" text="" dxfId="3">
      <formula>H6="No"</formula>
    </cfRule>
  </conditionalFormatting>
  <dataValidations count="2">
    <dataValidation allowBlank="true" errorStyle="stop" operator="between" showDropDown="false" showErrorMessage="false" showInputMessage="false" sqref="A5:A25" type="list">
      <formula1>Lists!$L$2:$L$10</formula1>
      <formula2>0</formula2>
    </dataValidation>
    <dataValidation allowBlank="true" errorStyle="stop" operator="between" showDropDown="false" showErrorMessage="false" showInputMessage="false" sqref="H5:H25" type="list">
      <formula1>Lists!$B$2:$B$5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392B"/>
    <pageSetUpPr fitToPage="true"/>
  </sheetPr>
  <dimension ref="A1: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24"/>
    <col collapsed="false" customWidth="true" hidden="false" outlineLevel="0" max="3" min="3" style="0" width="13"/>
    <col collapsed="false" customWidth="true" hidden="false" outlineLevel="0" max="4" min="4" style="0" width="24"/>
    <col collapsed="false" customWidth="true" hidden="false" outlineLevel="0" max="6" min="5" style="0" width="16"/>
    <col collapsed="false" customWidth="true" hidden="false" outlineLevel="0" max="7" min="7" style="0" width="13"/>
    <col collapsed="false" customWidth="true" hidden="false" outlineLevel="0" max="8" min="8" style="0" width="14"/>
    <col collapsed="false" customWidth="true" hidden="false" outlineLevel="0" max="10" min="9" style="0" width="13"/>
    <col collapsed="false" customWidth="true" hidden="false" outlineLevel="0" max="11" min="11" style="0" width="16"/>
    <col collapsed="false" customWidth="true" hidden="false" outlineLevel="0" max="14" min="12" style="0" width="24"/>
  </cols>
  <sheetData>
    <row r="1" customFormat="false" ht="25.5" hidden="false" customHeight="true" outlineLevel="0" collapsed="false">
      <c r="A1" s="12" t="s">
        <v>417</v>
      </c>
      <c r="F1" s="10" t="s">
        <v>79</v>
      </c>
    </row>
    <row r="2" customFormat="false" ht="13.5" hidden="false" customHeight="true" outlineLevel="0" collapsed="false">
      <c r="A2" s="13" t="s">
        <v>418</v>
      </c>
      <c r="B2" s="13"/>
      <c r="C2" s="13"/>
      <c r="D2" s="13"/>
      <c r="E2" s="13"/>
      <c r="F2" s="13"/>
      <c r="G2" s="13"/>
      <c r="H2" s="13"/>
      <c r="I2" s="13"/>
      <c r="J2" s="13"/>
      <c r="K2" s="13"/>
      <c r="L2" s="13"/>
      <c r="M2" s="13"/>
      <c r="N2" s="13"/>
    </row>
    <row r="3" customFormat="false" ht="13.5" hidden="false" customHeight="true" outlineLevel="0" collapsed="false">
      <c r="A3" s="13" t="s">
        <v>192</v>
      </c>
      <c r="B3" s="13"/>
      <c r="C3" s="13"/>
      <c r="D3" s="13"/>
      <c r="E3" s="13"/>
      <c r="F3" s="13"/>
      <c r="G3" s="13"/>
      <c r="H3" s="13"/>
      <c r="I3" s="13"/>
      <c r="J3" s="13"/>
      <c r="K3" s="13"/>
      <c r="L3" s="13"/>
      <c r="M3" s="13"/>
      <c r="N3" s="13"/>
    </row>
    <row r="4" customFormat="false" ht="42" hidden="false" customHeight="true" outlineLevel="0" collapsed="false">
      <c r="A4" s="14" t="s">
        <v>419</v>
      </c>
      <c r="B4" s="14" t="s">
        <v>420</v>
      </c>
      <c r="C4" s="14" t="s">
        <v>421</v>
      </c>
      <c r="D4" s="14" t="s">
        <v>422</v>
      </c>
      <c r="E4" s="14" t="s">
        <v>423</v>
      </c>
      <c r="F4" s="14" t="s">
        <v>424</v>
      </c>
      <c r="G4" s="14" t="s">
        <v>272</v>
      </c>
      <c r="H4" s="14" t="s">
        <v>425</v>
      </c>
      <c r="I4" s="14" t="s">
        <v>426</v>
      </c>
      <c r="J4" s="14" t="s">
        <v>427</v>
      </c>
      <c r="K4" s="14" t="s">
        <v>428</v>
      </c>
      <c r="L4" s="14" t="s">
        <v>429</v>
      </c>
      <c r="M4" s="14" t="s">
        <v>430</v>
      </c>
      <c r="N4" s="14" t="s">
        <v>222</v>
      </c>
    </row>
    <row r="5" customFormat="false" ht="23.85" hidden="false" customHeight="false" outlineLevel="0" collapsed="false">
      <c r="A5" s="34" t="s">
        <v>431</v>
      </c>
      <c r="B5" s="34" t="s">
        <v>432</v>
      </c>
      <c r="C5" s="34" t="s">
        <v>433</v>
      </c>
      <c r="D5" s="34" t="s">
        <v>434</v>
      </c>
      <c r="E5" s="36" t="n">
        <v>7500000</v>
      </c>
      <c r="F5" s="36" t="n">
        <v>6200000</v>
      </c>
      <c r="G5" s="38" t="n">
        <v>8.5</v>
      </c>
      <c r="H5" s="36" t="n">
        <v>64000</v>
      </c>
      <c r="I5" s="40" t="n">
        <v>5</v>
      </c>
      <c r="J5" s="35"/>
      <c r="K5" s="34" t="s">
        <v>435</v>
      </c>
      <c r="L5" s="34" t="s">
        <v>379</v>
      </c>
      <c r="M5" s="34" t="s">
        <v>436</v>
      </c>
      <c r="N5" s="34"/>
    </row>
    <row r="6" customFormat="false" ht="15" hidden="false" customHeight="false" outlineLevel="0" collapsed="false">
      <c r="A6" s="17"/>
      <c r="B6" s="17"/>
      <c r="C6" s="17"/>
      <c r="D6" s="17"/>
      <c r="E6" s="37"/>
      <c r="F6" s="37"/>
      <c r="G6" s="39"/>
      <c r="H6" s="37"/>
      <c r="I6" s="41"/>
      <c r="J6" s="33"/>
      <c r="K6" s="17"/>
      <c r="L6" s="17"/>
      <c r="M6" s="17"/>
      <c r="N6" s="17"/>
    </row>
    <row r="7" customFormat="false" ht="15" hidden="false" customHeight="false" outlineLevel="0" collapsed="false">
      <c r="A7" s="17"/>
      <c r="B7" s="17"/>
      <c r="C7" s="17"/>
      <c r="D7" s="17"/>
      <c r="E7" s="37"/>
      <c r="F7" s="37"/>
      <c r="G7" s="39"/>
      <c r="H7" s="37"/>
      <c r="I7" s="41"/>
      <c r="J7" s="33"/>
      <c r="K7" s="17"/>
      <c r="L7" s="17"/>
      <c r="M7" s="17"/>
      <c r="N7" s="17"/>
    </row>
    <row r="8" customFormat="false" ht="15" hidden="false" customHeight="false" outlineLevel="0" collapsed="false">
      <c r="A8" s="17"/>
      <c r="B8" s="17"/>
      <c r="C8" s="17"/>
      <c r="D8" s="17"/>
      <c r="E8" s="37"/>
      <c r="F8" s="37"/>
      <c r="G8" s="39"/>
      <c r="H8" s="37"/>
      <c r="I8" s="41"/>
      <c r="J8" s="33"/>
      <c r="K8" s="17"/>
      <c r="L8" s="17"/>
      <c r="M8" s="17"/>
      <c r="N8" s="17"/>
    </row>
    <row r="9" customFormat="false" ht="15" hidden="false" customHeight="false" outlineLevel="0" collapsed="false">
      <c r="A9" s="17"/>
      <c r="B9" s="17"/>
      <c r="C9" s="17"/>
      <c r="D9" s="17"/>
      <c r="E9" s="37"/>
      <c r="F9" s="37"/>
      <c r="G9" s="39"/>
      <c r="H9" s="37"/>
      <c r="I9" s="41"/>
      <c r="J9" s="33"/>
      <c r="K9" s="17"/>
      <c r="L9" s="17"/>
      <c r="M9" s="17"/>
      <c r="N9" s="17"/>
    </row>
    <row r="10" customFormat="false" ht="15" hidden="false" customHeight="false" outlineLevel="0" collapsed="false">
      <c r="A10" s="17"/>
      <c r="B10" s="17"/>
      <c r="C10" s="17"/>
      <c r="D10" s="17"/>
      <c r="E10" s="37"/>
      <c r="F10" s="37"/>
      <c r="G10" s="39"/>
      <c r="H10" s="37"/>
      <c r="I10" s="41"/>
      <c r="J10" s="33"/>
      <c r="K10" s="17"/>
      <c r="L10" s="17"/>
      <c r="M10" s="17"/>
      <c r="N10" s="17"/>
    </row>
    <row r="11" customFormat="false" ht="15" hidden="false" customHeight="false" outlineLevel="0" collapsed="false">
      <c r="A11" s="17"/>
      <c r="B11" s="17"/>
      <c r="C11" s="17"/>
      <c r="D11" s="17"/>
      <c r="E11" s="37"/>
      <c r="F11" s="37"/>
      <c r="G11" s="39"/>
      <c r="H11" s="37"/>
      <c r="I11" s="41"/>
      <c r="J11" s="33"/>
      <c r="K11" s="17"/>
      <c r="L11" s="17"/>
      <c r="M11" s="17"/>
      <c r="N11" s="17"/>
    </row>
    <row r="12" customFormat="false" ht="15" hidden="false" customHeight="false" outlineLevel="0" collapsed="false">
      <c r="A12" s="17"/>
      <c r="B12" s="17"/>
      <c r="C12" s="17"/>
      <c r="D12" s="17"/>
      <c r="E12" s="37"/>
      <c r="F12" s="37"/>
      <c r="G12" s="39"/>
      <c r="H12" s="37"/>
      <c r="I12" s="41"/>
      <c r="J12" s="33"/>
      <c r="K12" s="17"/>
      <c r="L12" s="17"/>
      <c r="M12" s="17"/>
      <c r="N12" s="17"/>
    </row>
    <row r="13" customFormat="false" ht="15" hidden="false" customHeight="false" outlineLevel="0" collapsed="false">
      <c r="A13" s="17"/>
      <c r="B13" s="17"/>
      <c r="C13" s="17"/>
      <c r="D13" s="17"/>
      <c r="E13" s="37"/>
      <c r="F13" s="37"/>
      <c r="G13" s="39"/>
      <c r="H13" s="37"/>
      <c r="I13" s="41"/>
      <c r="J13" s="33"/>
      <c r="K13" s="17"/>
      <c r="L13" s="17"/>
      <c r="M13" s="17"/>
      <c r="N13" s="17"/>
    </row>
    <row r="14" customFormat="false" ht="15" hidden="false" customHeight="false" outlineLevel="0" collapsed="false">
      <c r="A14" s="17"/>
      <c r="B14" s="17"/>
      <c r="C14" s="17"/>
      <c r="D14" s="17"/>
      <c r="E14" s="37"/>
      <c r="F14" s="37"/>
      <c r="G14" s="39"/>
      <c r="H14" s="37"/>
      <c r="I14" s="41"/>
      <c r="J14" s="33"/>
      <c r="K14" s="17"/>
      <c r="L14" s="17"/>
      <c r="M14" s="17"/>
      <c r="N14" s="17"/>
    </row>
    <row r="15" customFormat="false" ht="15" hidden="false" customHeight="false" outlineLevel="0" collapsed="false">
      <c r="A15" s="17"/>
      <c r="B15" s="17"/>
      <c r="C15" s="17"/>
      <c r="D15" s="17"/>
      <c r="E15" s="37"/>
      <c r="F15" s="37"/>
      <c r="G15" s="39"/>
      <c r="H15" s="37"/>
      <c r="I15" s="41"/>
      <c r="J15" s="33"/>
      <c r="K15" s="17"/>
      <c r="L15" s="17"/>
      <c r="M15" s="17"/>
      <c r="N15" s="17"/>
    </row>
    <row r="16" customFormat="false" ht="15" hidden="false" customHeight="false" outlineLevel="0" collapsed="false">
      <c r="A16" s="17"/>
      <c r="B16" s="17"/>
      <c r="C16" s="17"/>
      <c r="D16" s="17"/>
      <c r="E16" s="37"/>
      <c r="F16" s="37"/>
      <c r="G16" s="39"/>
      <c r="H16" s="37"/>
      <c r="I16" s="41"/>
      <c r="J16" s="33"/>
      <c r="K16" s="17"/>
      <c r="L16" s="17"/>
      <c r="M16" s="17"/>
      <c r="N16" s="17"/>
    </row>
    <row r="17" customFormat="false" ht="15" hidden="false" customHeight="false" outlineLevel="0" collapsed="false">
      <c r="A17" s="17"/>
      <c r="B17" s="17"/>
      <c r="C17" s="17"/>
      <c r="D17" s="17"/>
      <c r="E17" s="37"/>
      <c r="F17" s="37"/>
      <c r="G17" s="39"/>
      <c r="H17" s="37"/>
      <c r="I17" s="41"/>
      <c r="J17" s="33"/>
      <c r="K17" s="17"/>
      <c r="L17" s="17"/>
      <c r="M17" s="17"/>
      <c r="N17" s="17"/>
    </row>
    <row r="18" customFormat="false" ht="15" hidden="false" customHeight="false" outlineLevel="0" collapsed="false">
      <c r="A18" s="17"/>
      <c r="B18" s="17"/>
      <c r="C18" s="17"/>
      <c r="D18" s="17"/>
      <c r="E18" s="37"/>
      <c r="F18" s="37"/>
      <c r="G18" s="39"/>
      <c r="H18" s="37"/>
      <c r="I18" s="41"/>
      <c r="J18" s="33"/>
      <c r="K18" s="17"/>
      <c r="L18" s="17"/>
      <c r="M18" s="17"/>
      <c r="N18" s="17"/>
    </row>
    <row r="19" customFormat="false" ht="15" hidden="false" customHeight="false" outlineLevel="0" collapsed="false">
      <c r="A19" s="17"/>
      <c r="B19" s="17"/>
      <c r="C19" s="17"/>
      <c r="D19" s="17"/>
      <c r="E19" s="37"/>
      <c r="F19" s="37"/>
      <c r="G19" s="39"/>
      <c r="H19" s="37"/>
      <c r="I19" s="41"/>
      <c r="J19" s="33"/>
      <c r="K19" s="17"/>
      <c r="L19" s="17"/>
      <c r="M19" s="17"/>
      <c r="N19" s="17"/>
    </row>
    <row r="20" customFormat="false" ht="15" hidden="false" customHeight="false" outlineLevel="0" collapsed="false">
      <c r="A20" s="17"/>
      <c r="B20" s="17"/>
      <c r="C20" s="17"/>
      <c r="D20" s="17"/>
      <c r="E20" s="37"/>
      <c r="F20" s="37"/>
      <c r="G20" s="39"/>
      <c r="H20" s="37"/>
      <c r="I20" s="41"/>
      <c r="J20" s="33"/>
      <c r="K20" s="17"/>
      <c r="L20" s="17"/>
      <c r="M20" s="17"/>
      <c r="N20" s="17"/>
    </row>
    <row r="21" customFormat="false" ht="15" hidden="false" customHeight="false" outlineLevel="0" collapsed="false">
      <c r="A21" s="17"/>
      <c r="B21" s="17"/>
      <c r="C21" s="17"/>
      <c r="D21" s="17"/>
      <c r="E21" s="37"/>
      <c r="F21" s="37"/>
      <c r="G21" s="39"/>
      <c r="H21" s="37"/>
      <c r="I21" s="41"/>
      <c r="J21" s="33"/>
      <c r="K21" s="17"/>
      <c r="L21" s="17"/>
      <c r="M21" s="17"/>
      <c r="N21" s="17"/>
    </row>
    <row r="22" customFormat="false" ht="15" hidden="false" customHeight="false" outlineLevel="0" collapsed="false">
      <c r="A22" s="17"/>
      <c r="B22" s="17"/>
      <c r="C22" s="17"/>
      <c r="D22" s="17"/>
      <c r="E22" s="37"/>
      <c r="F22" s="37"/>
      <c r="G22" s="39"/>
      <c r="H22" s="37"/>
      <c r="I22" s="41"/>
      <c r="J22" s="33"/>
      <c r="K22" s="17"/>
      <c r="L22" s="17"/>
      <c r="M22" s="17"/>
      <c r="N22" s="17"/>
    </row>
    <row r="23" customFormat="false" ht="15" hidden="false" customHeight="false" outlineLevel="0" collapsed="false">
      <c r="A23" s="17"/>
      <c r="B23" s="17"/>
      <c r="C23" s="17"/>
      <c r="D23" s="17"/>
      <c r="E23" s="37"/>
      <c r="F23" s="37"/>
      <c r="G23" s="39"/>
      <c r="H23" s="37"/>
      <c r="I23" s="41"/>
      <c r="J23" s="33"/>
      <c r="K23" s="17"/>
      <c r="L23" s="17"/>
      <c r="M23" s="17"/>
      <c r="N23" s="17"/>
    </row>
    <row r="24" customFormat="false" ht="15" hidden="false" customHeight="false" outlineLevel="0" collapsed="false">
      <c r="A24" s="17"/>
      <c r="B24" s="17"/>
      <c r="C24" s="17"/>
      <c r="D24" s="17"/>
      <c r="E24" s="37"/>
      <c r="F24" s="37"/>
      <c r="G24" s="39"/>
      <c r="H24" s="37"/>
      <c r="I24" s="41"/>
      <c r="J24" s="33"/>
      <c r="K24" s="17"/>
      <c r="L24" s="17"/>
      <c r="M24" s="17"/>
      <c r="N24" s="17"/>
    </row>
    <row r="25" customFormat="false" ht="15" hidden="false" customHeight="false" outlineLevel="0" collapsed="false">
      <c r="A25" s="17"/>
      <c r="B25" s="17"/>
      <c r="C25" s="17"/>
      <c r="D25" s="17"/>
      <c r="E25" s="37"/>
      <c r="F25" s="37"/>
      <c r="G25" s="39"/>
      <c r="H25" s="37"/>
      <c r="I25" s="41"/>
      <c r="J25" s="33"/>
      <c r="K25" s="17"/>
      <c r="L25" s="17"/>
      <c r="M25" s="17"/>
      <c r="N25" s="17"/>
    </row>
    <row r="26" customFormat="false" ht="15" hidden="false" customHeight="false" outlineLevel="0" collapsed="false">
      <c r="A26" s="17"/>
      <c r="B26" s="17"/>
      <c r="C26" s="17"/>
      <c r="D26" s="17"/>
      <c r="E26" s="37"/>
      <c r="F26" s="37"/>
      <c r="G26" s="39"/>
      <c r="H26" s="37"/>
      <c r="I26" s="41"/>
      <c r="J26" s="33"/>
      <c r="K26" s="17"/>
      <c r="L26" s="17"/>
      <c r="M26" s="17"/>
      <c r="N26" s="17"/>
    </row>
    <row r="27" customFormat="false" ht="15" hidden="false" customHeight="false" outlineLevel="0" collapsed="false">
      <c r="A27" s="17"/>
      <c r="B27" s="17"/>
      <c r="C27" s="17"/>
      <c r="D27" s="17"/>
      <c r="E27" s="37"/>
      <c r="F27" s="37"/>
      <c r="G27" s="39"/>
      <c r="H27" s="37"/>
      <c r="I27" s="41"/>
      <c r="J27" s="33"/>
      <c r="K27" s="17"/>
      <c r="L27" s="17"/>
      <c r="M27" s="17"/>
      <c r="N27" s="17"/>
    </row>
    <row r="28" customFormat="false" ht="15" hidden="false" customHeight="false" outlineLevel="0" collapsed="false">
      <c r="A28" s="17"/>
      <c r="B28" s="17"/>
      <c r="C28" s="17"/>
      <c r="D28" s="17"/>
      <c r="E28" s="37"/>
      <c r="F28" s="37"/>
      <c r="G28" s="39"/>
      <c r="H28" s="37"/>
      <c r="I28" s="41"/>
      <c r="J28" s="33"/>
      <c r="K28" s="17"/>
      <c r="L28" s="17"/>
      <c r="M28" s="17"/>
      <c r="N28" s="17"/>
    </row>
    <row r="29" customFormat="false" ht="15" hidden="false" customHeight="false" outlineLevel="0" collapsed="false">
      <c r="A29" s="17"/>
      <c r="B29" s="17"/>
      <c r="C29" s="17"/>
      <c r="D29" s="17"/>
      <c r="E29" s="37"/>
      <c r="F29" s="37"/>
      <c r="G29" s="39"/>
      <c r="H29" s="37"/>
      <c r="I29" s="41"/>
      <c r="J29" s="33"/>
      <c r="K29" s="17"/>
      <c r="L29" s="17"/>
      <c r="M29" s="17"/>
      <c r="N29" s="17"/>
    </row>
    <row r="30" customFormat="false" ht="15" hidden="false" customHeight="false" outlineLevel="0" collapsed="false">
      <c r="A30" s="17"/>
      <c r="B30" s="17"/>
      <c r="C30" s="17"/>
      <c r="D30" s="17"/>
      <c r="E30" s="37"/>
      <c r="F30" s="37"/>
      <c r="G30" s="39"/>
      <c r="H30" s="37"/>
      <c r="I30" s="41"/>
      <c r="J30" s="33"/>
      <c r="K30" s="17"/>
      <c r="L30" s="17"/>
      <c r="M30" s="17"/>
      <c r="N30" s="17"/>
    </row>
  </sheetData>
  <mergeCells count="2">
    <mergeCell ref="A2:N2"/>
    <mergeCell ref="A3:N3"/>
  </mergeCells>
  <dataValidations count="2">
    <dataValidation allowBlank="true" errorStyle="stop" operator="between" showDropDown="false" showErrorMessage="false" showInputMessage="false" sqref="B5:B30" type="list">
      <formula1>Lists!$M$2:$M$11</formula1>
      <formula2>0</formula2>
    </dataValidation>
    <dataValidation allowBlank="true" errorStyle="stop" operator="between" showDropDown="false" showErrorMessage="false" showInputMessage="false" sqref="K5:K30" type="list">
      <formula1>Lists!$V$2:$V$5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392B"/>
    <pageSetUpPr fitToPage="true"/>
  </sheetPr>
  <dimension ref="A1:J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3"/>
    <col collapsed="false" customWidth="true" hidden="false" outlineLevel="0" max="3" min="3" style="0" width="22"/>
    <col collapsed="false" customWidth="true" hidden="false" outlineLevel="0" max="4" min="4" style="0" width="15"/>
    <col collapsed="false" customWidth="true" hidden="false" outlineLevel="0" max="5" min="5" style="0" width="16"/>
    <col collapsed="false" customWidth="true" hidden="false" outlineLevel="0" max="6" min="6" style="0" width="14"/>
    <col collapsed="false" customWidth="true" hidden="false" outlineLevel="0" max="7" min="7" style="0" width="13"/>
    <col collapsed="false" customWidth="true" hidden="false" outlineLevel="0" max="8" min="8" style="0" width="28"/>
    <col collapsed="false" customWidth="true" hidden="false" outlineLevel="0" max="9" min="9" style="0" width="13"/>
    <col collapsed="false" customWidth="true" hidden="false" outlineLevel="0" max="10" min="10" style="0" width="24"/>
  </cols>
  <sheetData>
    <row r="1" customFormat="false" ht="25.5" hidden="false" customHeight="true" outlineLevel="0" collapsed="false">
      <c r="A1" s="12" t="s">
        <v>53</v>
      </c>
      <c r="F1" s="10" t="s">
        <v>79</v>
      </c>
    </row>
    <row r="2" customFormat="false" ht="13.5" hidden="false" customHeight="true" outlineLevel="0" collapsed="false">
      <c r="A2" s="13" t="s">
        <v>437</v>
      </c>
      <c r="B2" s="13"/>
      <c r="C2" s="13"/>
      <c r="D2" s="13"/>
      <c r="E2" s="13"/>
      <c r="F2" s="13"/>
      <c r="G2" s="13"/>
      <c r="H2" s="13"/>
      <c r="I2" s="13"/>
      <c r="J2" s="13"/>
    </row>
    <row r="3" customFormat="false" ht="42" hidden="false" customHeight="true" outlineLevel="0" collapsed="false">
      <c r="A3" s="14" t="s">
        <v>438</v>
      </c>
      <c r="B3" s="14" t="s">
        <v>439</v>
      </c>
      <c r="C3" s="14" t="s">
        <v>440</v>
      </c>
      <c r="D3" s="14" t="s">
        <v>441</v>
      </c>
      <c r="E3" s="14" t="s">
        <v>424</v>
      </c>
      <c r="F3" s="14" t="s">
        <v>442</v>
      </c>
      <c r="G3" s="14" t="s">
        <v>443</v>
      </c>
      <c r="H3" s="14" t="s">
        <v>444</v>
      </c>
      <c r="I3" s="14" t="s">
        <v>445</v>
      </c>
      <c r="J3" s="14" t="s">
        <v>222</v>
      </c>
    </row>
    <row r="4" customFormat="false" ht="23.85" hidden="false" customHeight="false" outlineLevel="0" collapsed="false">
      <c r="A4" s="34" t="s">
        <v>446</v>
      </c>
      <c r="B4" s="34" t="s">
        <v>447</v>
      </c>
      <c r="C4" s="34" t="s">
        <v>448</v>
      </c>
      <c r="D4" s="36" t="n">
        <v>400000</v>
      </c>
      <c r="E4" s="36" t="n">
        <v>32000</v>
      </c>
      <c r="F4" s="34" t="s">
        <v>449</v>
      </c>
      <c r="G4" s="34" t="s">
        <v>227</v>
      </c>
      <c r="H4" s="34" t="s">
        <v>450</v>
      </c>
      <c r="I4" s="36" t="n">
        <v>2500</v>
      </c>
      <c r="J4" s="34"/>
    </row>
    <row r="5" customFormat="false" ht="15" hidden="false" customHeight="false" outlineLevel="0" collapsed="false">
      <c r="A5" s="17"/>
      <c r="B5" s="17"/>
      <c r="C5" s="17"/>
      <c r="D5" s="37"/>
      <c r="E5" s="37"/>
      <c r="F5" s="17"/>
      <c r="G5" s="17"/>
      <c r="H5" s="17"/>
      <c r="I5" s="37"/>
      <c r="J5" s="17"/>
    </row>
    <row r="6" customFormat="false" ht="15" hidden="false" customHeight="false" outlineLevel="0" collapsed="false">
      <c r="A6" s="17"/>
      <c r="B6" s="17"/>
      <c r="C6" s="17"/>
      <c r="D6" s="37"/>
      <c r="E6" s="37"/>
      <c r="F6" s="17"/>
      <c r="G6" s="17"/>
      <c r="H6" s="17"/>
      <c r="I6" s="37"/>
      <c r="J6" s="17"/>
    </row>
    <row r="7" customFormat="false" ht="15" hidden="false" customHeight="false" outlineLevel="0" collapsed="false">
      <c r="A7" s="17"/>
      <c r="B7" s="17"/>
      <c r="C7" s="17"/>
      <c r="D7" s="37"/>
      <c r="E7" s="37"/>
      <c r="F7" s="17"/>
      <c r="G7" s="17"/>
      <c r="H7" s="17"/>
      <c r="I7" s="37"/>
      <c r="J7" s="17"/>
    </row>
    <row r="8" customFormat="false" ht="15" hidden="false" customHeight="false" outlineLevel="0" collapsed="false">
      <c r="A8" s="17"/>
      <c r="B8" s="17"/>
      <c r="C8" s="17"/>
      <c r="D8" s="37"/>
      <c r="E8" s="37"/>
      <c r="F8" s="17"/>
      <c r="G8" s="17"/>
      <c r="H8" s="17"/>
      <c r="I8" s="37"/>
      <c r="J8" s="17"/>
    </row>
    <row r="9" customFormat="false" ht="15" hidden="false" customHeight="false" outlineLevel="0" collapsed="false">
      <c r="A9" s="17"/>
      <c r="B9" s="17"/>
      <c r="C9" s="17"/>
      <c r="D9" s="37"/>
      <c r="E9" s="37"/>
      <c r="F9" s="17"/>
      <c r="G9" s="17"/>
      <c r="H9" s="17"/>
      <c r="I9" s="37"/>
      <c r="J9" s="17"/>
    </row>
    <row r="10" customFormat="false" ht="15" hidden="false" customHeight="false" outlineLevel="0" collapsed="false">
      <c r="A10" s="17"/>
      <c r="B10" s="17"/>
      <c r="C10" s="17"/>
      <c r="D10" s="37"/>
      <c r="E10" s="37"/>
      <c r="F10" s="17"/>
      <c r="G10" s="17"/>
      <c r="H10" s="17"/>
      <c r="I10" s="37"/>
      <c r="J10" s="17"/>
    </row>
    <row r="11" customFormat="false" ht="15" hidden="false" customHeight="false" outlineLevel="0" collapsed="false">
      <c r="A11" s="17"/>
      <c r="B11" s="17"/>
      <c r="C11" s="17"/>
      <c r="D11" s="37"/>
      <c r="E11" s="37"/>
      <c r="F11" s="17"/>
      <c r="G11" s="17"/>
      <c r="H11" s="17"/>
      <c r="I11" s="37"/>
      <c r="J11" s="17"/>
    </row>
    <row r="12" customFormat="false" ht="15" hidden="false" customHeight="false" outlineLevel="0" collapsed="false">
      <c r="A12" s="17"/>
      <c r="B12" s="17"/>
      <c r="C12" s="17"/>
      <c r="D12" s="37"/>
      <c r="E12" s="37"/>
      <c r="F12" s="17"/>
      <c r="G12" s="17"/>
      <c r="H12" s="17"/>
      <c r="I12" s="37"/>
      <c r="J12" s="17"/>
    </row>
    <row r="13" customFormat="false" ht="15" hidden="false" customHeight="false" outlineLevel="0" collapsed="false">
      <c r="A13" s="17"/>
      <c r="B13" s="17"/>
      <c r="C13" s="17"/>
      <c r="D13" s="37"/>
      <c r="E13" s="37"/>
      <c r="F13" s="17"/>
      <c r="G13" s="17"/>
      <c r="H13" s="17"/>
      <c r="I13" s="37"/>
      <c r="J13" s="17"/>
    </row>
    <row r="14" customFormat="false" ht="15" hidden="false" customHeight="false" outlineLevel="0" collapsed="false">
      <c r="A14" s="17"/>
      <c r="B14" s="17"/>
      <c r="C14" s="17"/>
      <c r="D14" s="37"/>
      <c r="E14" s="37"/>
      <c r="F14" s="17"/>
      <c r="G14" s="17"/>
      <c r="H14" s="17"/>
      <c r="I14" s="37"/>
      <c r="J14" s="17"/>
    </row>
  </sheetData>
  <mergeCells count="1">
    <mergeCell ref="A2:J2"/>
  </mergeCells>
  <dataValidations count="1">
    <dataValidation allowBlank="true" errorStyle="stop" operator="between" showDropDown="false" showErrorMessage="false" showInputMessage="false" sqref="G4:G14"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6B23"/>
    <pageSetUpPr fitToPage="true"/>
  </sheetPr>
  <dimension ref="A1: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34"/>
    <col collapsed="false" customWidth="true" hidden="false" outlineLevel="0" max="3" min="3" style="0" width="24"/>
    <col collapsed="false" customWidth="true" hidden="false" outlineLevel="0" max="4" min="4" style="0" width="15"/>
    <col collapsed="false" customWidth="true" hidden="false" outlineLevel="0" max="5" min="5" style="0" width="20"/>
    <col collapsed="false" customWidth="true" hidden="false" outlineLevel="0" max="6" min="6" style="0" width="13"/>
    <col collapsed="false" customWidth="true" hidden="false" outlineLevel="0" max="7" min="7" style="0" width="28"/>
  </cols>
  <sheetData>
    <row r="1" customFormat="false" ht="25.5" hidden="false" customHeight="true" outlineLevel="0" collapsed="false">
      <c r="A1" s="12" t="s">
        <v>451</v>
      </c>
      <c r="F1" s="10" t="s">
        <v>79</v>
      </c>
    </row>
    <row r="2" customFormat="false" ht="27.75" hidden="false" customHeight="true" outlineLevel="0" collapsed="false">
      <c r="A2" s="13" t="s">
        <v>452</v>
      </c>
      <c r="B2" s="13"/>
      <c r="C2" s="13"/>
      <c r="D2" s="13"/>
      <c r="E2" s="13"/>
      <c r="F2" s="13"/>
      <c r="G2" s="13"/>
    </row>
    <row r="3" customFormat="false" ht="27.75" hidden="false" customHeight="true" outlineLevel="0" collapsed="false">
      <c r="A3" s="13" t="s">
        <v>192</v>
      </c>
      <c r="B3" s="13"/>
      <c r="C3" s="13"/>
      <c r="D3" s="13"/>
      <c r="E3" s="13"/>
      <c r="F3" s="13"/>
      <c r="G3" s="13"/>
    </row>
    <row r="4" customFormat="false" ht="42" hidden="false" customHeight="true" outlineLevel="0" collapsed="false">
      <c r="A4" s="14" t="s">
        <v>269</v>
      </c>
      <c r="B4" s="14" t="s">
        <v>453</v>
      </c>
      <c r="C4" s="14" t="s">
        <v>454</v>
      </c>
      <c r="D4" s="14" t="s">
        <v>455</v>
      </c>
      <c r="E4" s="14" t="s">
        <v>456</v>
      </c>
      <c r="F4" s="14" t="s">
        <v>457</v>
      </c>
      <c r="G4" s="14" t="s">
        <v>222</v>
      </c>
    </row>
    <row r="5" customFormat="false" ht="23.85" hidden="false" customHeight="false" outlineLevel="0" collapsed="false">
      <c r="A5" s="34" t="s">
        <v>458</v>
      </c>
      <c r="B5" s="34" t="s">
        <v>459</v>
      </c>
      <c r="C5" s="34" t="s">
        <v>460</v>
      </c>
      <c r="D5" s="36" t="n">
        <v>200000</v>
      </c>
      <c r="E5" s="34" t="s">
        <v>227</v>
      </c>
      <c r="F5" s="35"/>
      <c r="G5" s="34" t="s">
        <v>461</v>
      </c>
    </row>
    <row r="6" customFormat="false" ht="15" hidden="false" customHeight="false" outlineLevel="0" collapsed="false">
      <c r="A6" s="17"/>
      <c r="B6" s="17"/>
      <c r="C6" s="17"/>
      <c r="D6" s="37"/>
      <c r="E6" s="17"/>
      <c r="F6" s="33"/>
      <c r="G6" s="17"/>
    </row>
    <row r="7" customFormat="false" ht="15" hidden="false" customHeight="false" outlineLevel="0" collapsed="false">
      <c r="A7" s="17"/>
      <c r="B7" s="17"/>
      <c r="C7" s="17"/>
      <c r="D7" s="37"/>
      <c r="E7" s="17"/>
      <c r="F7" s="33"/>
      <c r="G7" s="17"/>
    </row>
    <row r="8" customFormat="false" ht="15" hidden="false" customHeight="false" outlineLevel="0" collapsed="false">
      <c r="A8" s="17"/>
      <c r="B8" s="17"/>
      <c r="C8" s="17"/>
      <c r="D8" s="37"/>
      <c r="E8" s="17"/>
      <c r="F8" s="33"/>
      <c r="G8" s="17"/>
    </row>
    <row r="9" customFormat="false" ht="15" hidden="false" customHeight="false" outlineLevel="0" collapsed="false">
      <c r="A9" s="17"/>
      <c r="B9" s="17"/>
      <c r="C9" s="17"/>
      <c r="D9" s="37"/>
      <c r="E9" s="17"/>
      <c r="F9" s="33"/>
      <c r="G9" s="17"/>
    </row>
    <row r="10" customFormat="false" ht="15" hidden="false" customHeight="false" outlineLevel="0" collapsed="false">
      <c r="A10" s="17"/>
      <c r="B10" s="17"/>
      <c r="C10" s="17"/>
      <c r="D10" s="37"/>
      <c r="E10" s="17"/>
      <c r="F10" s="33"/>
      <c r="G10" s="17"/>
    </row>
    <row r="11" customFormat="false" ht="15" hidden="false" customHeight="false" outlineLevel="0" collapsed="false">
      <c r="A11" s="17"/>
      <c r="B11" s="17"/>
      <c r="C11" s="17"/>
      <c r="D11" s="37"/>
      <c r="E11" s="17"/>
      <c r="F11" s="33"/>
      <c r="G11" s="17"/>
    </row>
    <row r="12" customFormat="false" ht="15" hidden="false" customHeight="false" outlineLevel="0" collapsed="false">
      <c r="A12" s="17"/>
      <c r="B12" s="17"/>
      <c r="C12" s="17"/>
      <c r="D12" s="37"/>
      <c r="E12" s="17"/>
      <c r="F12" s="33"/>
      <c r="G12" s="17"/>
    </row>
    <row r="13" customFormat="false" ht="15" hidden="false" customHeight="false" outlineLevel="0" collapsed="false">
      <c r="A13" s="17"/>
      <c r="B13" s="17"/>
      <c r="C13" s="17"/>
      <c r="D13" s="37"/>
      <c r="E13" s="17"/>
      <c r="F13" s="33"/>
      <c r="G13" s="17"/>
    </row>
    <row r="14" customFormat="false" ht="15" hidden="false" customHeight="false" outlineLevel="0" collapsed="false">
      <c r="A14" s="17"/>
      <c r="B14" s="17"/>
      <c r="C14" s="17"/>
      <c r="D14" s="37"/>
      <c r="E14" s="17"/>
      <c r="F14" s="33"/>
      <c r="G14" s="17"/>
    </row>
    <row r="15" customFormat="false" ht="15" hidden="false" customHeight="false" outlineLevel="0" collapsed="false">
      <c r="A15" s="17"/>
      <c r="B15" s="17"/>
      <c r="C15" s="17"/>
      <c r="D15" s="37"/>
      <c r="E15" s="17"/>
      <c r="F15" s="33"/>
      <c r="G15" s="17"/>
    </row>
    <row r="16" customFormat="false" ht="15" hidden="false" customHeight="false" outlineLevel="0" collapsed="false">
      <c r="A16" s="17"/>
      <c r="B16" s="17"/>
      <c r="C16" s="17"/>
      <c r="D16" s="37"/>
      <c r="E16" s="17"/>
      <c r="F16" s="33"/>
      <c r="G16" s="17"/>
    </row>
    <row r="17" customFormat="false" ht="15" hidden="false" customHeight="false" outlineLevel="0" collapsed="false">
      <c r="A17" s="17"/>
      <c r="B17" s="17"/>
      <c r="C17" s="17"/>
      <c r="D17" s="37"/>
      <c r="E17" s="17"/>
      <c r="F17" s="33"/>
      <c r="G17" s="17"/>
    </row>
    <row r="18" customFormat="false" ht="15" hidden="false" customHeight="false" outlineLevel="0" collapsed="false">
      <c r="A18" s="17"/>
      <c r="B18" s="17"/>
      <c r="C18" s="17"/>
      <c r="D18" s="37"/>
      <c r="E18" s="17"/>
      <c r="F18" s="33"/>
      <c r="G18" s="17"/>
    </row>
    <row r="19" customFormat="false" ht="15" hidden="false" customHeight="false" outlineLevel="0" collapsed="false">
      <c r="A19" s="17"/>
      <c r="B19" s="17"/>
      <c r="C19" s="17"/>
      <c r="D19" s="37"/>
      <c r="E19" s="17"/>
      <c r="F19" s="33"/>
      <c r="G19" s="17"/>
    </row>
    <row r="20" customFormat="false" ht="15" hidden="false" customHeight="false" outlineLevel="0" collapsed="false">
      <c r="A20" s="17"/>
      <c r="B20" s="17"/>
      <c r="C20" s="17"/>
      <c r="D20" s="37"/>
      <c r="E20" s="17"/>
      <c r="F20" s="33"/>
      <c r="G20" s="17"/>
    </row>
  </sheetData>
  <mergeCells count="2">
    <mergeCell ref="A2:G2"/>
    <mergeCell ref="A3:G3"/>
  </mergeCells>
  <dataValidations count="2">
    <dataValidation allowBlank="true" errorStyle="stop" operator="between" showDropDown="false" showErrorMessage="false" showInputMessage="false" sqref="A5:A20" type="list">
      <formula1>Lists!$N$2:$N$8</formula1>
      <formula2>0</formula2>
    </dataValidation>
    <dataValidation allowBlank="true" errorStyle="stop" operator="between" showDropDown="false" showErrorMessage="false" showInputMessage="false" sqref="E5:E20"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86C1"/>
    <pageSetUpPr fitToPage="true"/>
  </sheetPr>
  <dimension ref="A1:F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8"/>
    <col collapsed="false" customWidth="true" hidden="false" outlineLevel="0" max="3" min="3" style="0" width="20"/>
    <col collapsed="false" customWidth="true" hidden="false" outlineLevel="0" max="4" min="4" style="0" width="18"/>
    <col collapsed="false" customWidth="true" hidden="false" outlineLevel="0" max="5" min="5" style="0" width="26"/>
    <col collapsed="false" customWidth="true" hidden="false" outlineLevel="0" max="6" min="6" style="0" width="32"/>
  </cols>
  <sheetData>
    <row r="1" customFormat="false" ht="25.5" hidden="false" customHeight="true" outlineLevel="0" collapsed="false">
      <c r="A1" s="12" t="s">
        <v>462</v>
      </c>
      <c r="F1" s="10" t="s">
        <v>79</v>
      </c>
    </row>
    <row r="2" customFormat="false" ht="42" hidden="false" customHeight="true" outlineLevel="0" collapsed="false">
      <c r="A2" s="13" t="s">
        <v>463</v>
      </c>
      <c r="B2" s="13"/>
      <c r="C2" s="13"/>
      <c r="D2" s="13"/>
      <c r="E2" s="13"/>
      <c r="F2" s="13"/>
    </row>
    <row r="3" customFormat="false" ht="15" hidden="false" customHeight="false" outlineLevel="0" collapsed="false">
      <c r="A3" s="31" t="s">
        <v>464</v>
      </c>
    </row>
    <row r="4" customFormat="false" ht="42" hidden="false" customHeight="true" outlineLevel="0" collapsed="false">
      <c r="A4" s="14" t="s">
        <v>465</v>
      </c>
      <c r="B4" s="14" t="s">
        <v>466</v>
      </c>
      <c r="C4" s="14" t="s">
        <v>467</v>
      </c>
      <c r="D4" s="14" t="s">
        <v>468</v>
      </c>
      <c r="E4" s="14" t="s">
        <v>469</v>
      </c>
      <c r="F4" s="14" t="s">
        <v>470</v>
      </c>
    </row>
    <row r="5" customFormat="false" ht="23.85" hidden="false" customHeight="false" outlineLevel="0" collapsed="false">
      <c r="A5" s="34" t="s">
        <v>471</v>
      </c>
      <c r="B5" s="34" t="s">
        <v>335</v>
      </c>
      <c r="C5" s="34" t="s">
        <v>472</v>
      </c>
      <c r="D5" s="36" t="n">
        <v>210000</v>
      </c>
      <c r="E5" s="34" t="s">
        <v>473</v>
      </c>
      <c r="F5" s="34" t="s">
        <v>474</v>
      </c>
    </row>
    <row r="6" customFormat="false" ht="15" hidden="false" customHeight="false" outlineLevel="0" collapsed="false">
      <c r="A6" s="17"/>
      <c r="B6" s="17"/>
      <c r="C6" s="17"/>
      <c r="D6" s="37"/>
      <c r="E6" s="17"/>
      <c r="F6" s="17"/>
    </row>
    <row r="7" customFormat="false" ht="15" hidden="false" customHeight="false" outlineLevel="0" collapsed="false">
      <c r="A7" s="17"/>
      <c r="B7" s="17"/>
      <c r="C7" s="17"/>
      <c r="D7" s="37"/>
      <c r="E7" s="17"/>
      <c r="F7" s="17"/>
    </row>
    <row r="8" customFormat="false" ht="15" hidden="false" customHeight="false" outlineLevel="0" collapsed="false">
      <c r="A8" s="17"/>
      <c r="B8" s="17"/>
      <c r="C8" s="17"/>
      <c r="D8" s="37"/>
      <c r="E8" s="17"/>
      <c r="F8" s="17"/>
    </row>
    <row r="9" customFormat="false" ht="15" hidden="false" customHeight="false" outlineLevel="0" collapsed="false">
      <c r="A9" s="17"/>
      <c r="B9" s="17"/>
      <c r="C9" s="17"/>
      <c r="D9" s="37"/>
      <c r="E9" s="17"/>
      <c r="F9" s="17"/>
    </row>
    <row r="10" customFormat="false" ht="15" hidden="false" customHeight="false" outlineLevel="0" collapsed="false">
      <c r="A10" s="17"/>
      <c r="B10" s="17"/>
      <c r="C10" s="17"/>
      <c r="D10" s="37"/>
      <c r="E10" s="17"/>
      <c r="F10" s="17"/>
    </row>
    <row r="11" customFormat="false" ht="15" hidden="false" customHeight="false" outlineLevel="0" collapsed="false">
      <c r="A11" s="17"/>
      <c r="B11" s="17"/>
      <c r="C11" s="17"/>
      <c r="D11" s="37"/>
      <c r="E11" s="17"/>
      <c r="F11" s="17"/>
    </row>
    <row r="12" customFormat="false" ht="15" hidden="false" customHeight="false" outlineLevel="0" collapsed="false">
      <c r="A12" s="17"/>
      <c r="B12" s="17"/>
      <c r="C12" s="17"/>
      <c r="D12" s="37"/>
      <c r="E12" s="17"/>
      <c r="F12" s="17"/>
    </row>
    <row r="13" customFormat="false" ht="15" hidden="false" customHeight="false" outlineLevel="0" collapsed="false">
      <c r="A13" s="17"/>
      <c r="B13" s="17"/>
      <c r="C13" s="17"/>
      <c r="D13" s="37"/>
      <c r="E13" s="17"/>
      <c r="F13" s="17"/>
    </row>
    <row r="14" customFormat="false" ht="15" hidden="false" customHeight="false" outlineLevel="0" collapsed="false">
      <c r="A14" s="17"/>
      <c r="B14" s="17"/>
      <c r="C14" s="17"/>
      <c r="D14" s="37"/>
      <c r="E14" s="17"/>
      <c r="F14" s="17"/>
    </row>
    <row r="15" customFormat="false" ht="15" hidden="false" customHeight="false" outlineLevel="0" collapsed="false">
      <c r="A15" s="17"/>
      <c r="B15" s="17"/>
      <c r="C15" s="17"/>
      <c r="D15" s="37"/>
      <c r="E15" s="17"/>
      <c r="F15" s="17"/>
    </row>
    <row r="16" customFormat="false" ht="15" hidden="false" customHeight="false" outlineLevel="0" collapsed="false">
      <c r="A16" s="17"/>
      <c r="B16" s="17"/>
      <c r="C16" s="17"/>
      <c r="D16" s="37"/>
      <c r="E16" s="17"/>
      <c r="F16" s="17"/>
    </row>
    <row r="17" customFormat="false" ht="15" hidden="false" customHeight="false" outlineLevel="0" collapsed="false">
      <c r="A17" s="17"/>
      <c r="B17" s="17"/>
      <c r="C17" s="17"/>
      <c r="D17" s="37"/>
      <c r="E17" s="17"/>
      <c r="F17" s="17"/>
    </row>
    <row r="19" customFormat="false" ht="15" hidden="false" customHeight="false" outlineLevel="0" collapsed="false">
      <c r="A19" s="31" t="s">
        <v>475</v>
      </c>
    </row>
    <row r="20" customFormat="false" ht="15" hidden="false" customHeight="false" outlineLevel="0" collapsed="false">
      <c r="A20" s="14" t="s">
        <v>476</v>
      </c>
      <c r="B20" s="14" t="s">
        <v>477</v>
      </c>
      <c r="C20" s="14"/>
      <c r="D20" s="14" t="s">
        <v>468</v>
      </c>
    </row>
    <row r="21" customFormat="false" ht="23.85" hidden="false" customHeight="false" outlineLevel="0" collapsed="false">
      <c r="A21" s="15" t="s">
        <v>478</v>
      </c>
      <c r="B21" s="42"/>
      <c r="C21" s="42"/>
      <c r="D21" s="43"/>
    </row>
    <row r="22" customFormat="false" ht="15" hidden="false" customHeight="false" outlineLevel="0" collapsed="false">
      <c r="A22" s="15" t="s">
        <v>479</v>
      </c>
      <c r="B22" s="42"/>
      <c r="C22" s="42"/>
      <c r="D22" s="43"/>
    </row>
    <row r="23" customFormat="false" ht="23.85" hidden="false" customHeight="false" outlineLevel="0" collapsed="false">
      <c r="A23" s="15" t="s">
        <v>480</v>
      </c>
      <c r="B23" s="42"/>
      <c r="C23" s="42"/>
      <c r="D23" s="43"/>
    </row>
    <row r="24" customFormat="false" ht="15" hidden="false" customHeight="false" outlineLevel="0" collapsed="false">
      <c r="A24" s="15" t="s">
        <v>481</v>
      </c>
      <c r="B24" s="42"/>
      <c r="C24" s="42"/>
      <c r="D24" s="43"/>
    </row>
    <row r="25" customFormat="false" ht="15" hidden="false" customHeight="false" outlineLevel="0" collapsed="false">
      <c r="A25" s="15" t="s">
        <v>482</v>
      </c>
      <c r="B25" s="42"/>
      <c r="C25" s="42"/>
      <c r="D25" s="43"/>
    </row>
    <row r="26" customFormat="false" ht="15" hidden="false" customHeight="false" outlineLevel="0" collapsed="false">
      <c r="A26" s="15" t="s">
        <v>483</v>
      </c>
      <c r="B26" s="42"/>
      <c r="C26" s="42"/>
      <c r="D26" s="43"/>
    </row>
    <row r="27" customFormat="false" ht="15" hidden="false" customHeight="false" outlineLevel="0" collapsed="false">
      <c r="A27" s="15" t="s">
        <v>484</v>
      </c>
      <c r="B27" s="42"/>
      <c r="C27" s="42"/>
      <c r="D27" s="43"/>
    </row>
    <row r="28" customFormat="false" ht="23.85" hidden="false" customHeight="false" outlineLevel="0" collapsed="false">
      <c r="A28" s="15" t="s">
        <v>485</v>
      </c>
      <c r="B28" s="42"/>
      <c r="C28" s="42"/>
      <c r="D28" s="43"/>
    </row>
    <row r="29" customFormat="false" ht="35.05" hidden="false" customHeight="false" outlineLevel="0" collapsed="false">
      <c r="A29" s="15" t="s">
        <v>486</v>
      </c>
      <c r="B29" s="42"/>
      <c r="C29" s="42"/>
      <c r="D29" s="43"/>
    </row>
    <row r="30" customFormat="false" ht="23.85" hidden="false" customHeight="false" outlineLevel="0" collapsed="false">
      <c r="A30" s="15" t="s">
        <v>487</v>
      </c>
      <c r="B30" s="42"/>
      <c r="C30" s="42"/>
      <c r="D30" s="43"/>
    </row>
    <row r="31" customFormat="false" ht="15" hidden="false" customHeight="false" outlineLevel="0" collapsed="false">
      <c r="A31" s="15" t="s">
        <v>488</v>
      </c>
      <c r="B31" s="42"/>
      <c r="C31" s="42"/>
      <c r="D31" s="43"/>
    </row>
    <row r="32" customFormat="false" ht="15" hidden="false" customHeight="false" outlineLevel="0" collapsed="false">
      <c r="A32" s="19" t="s">
        <v>489</v>
      </c>
      <c r="D32" s="44" t="n">
        <f aca="false">SUM(D21:D31)</f>
        <v>0</v>
      </c>
    </row>
  </sheetData>
  <mergeCells count="1">
    <mergeCell ref="A2:F2"/>
  </mergeCells>
  <dataValidations count="1">
    <dataValidation allowBlank="true" errorStyle="stop" operator="between" showDropDown="false" showErrorMessage="false" showInputMessage="false" sqref="A5:A17" type="list">
      <formula1>Lists!$O$2:$O$9</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86C1"/>
    <pageSetUpPr fitToPage="true"/>
  </sheetPr>
  <dimension ref="A1:K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4"/>
    <col collapsed="false" customWidth="true" hidden="false" outlineLevel="0" max="3" min="3" style="0" width="18"/>
    <col collapsed="false" customWidth="true" hidden="false" outlineLevel="0" max="4" min="4" style="0" width="14"/>
    <col collapsed="false" customWidth="true" hidden="false" outlineLevel="0" max="5" min="5" style="0" width="15"/>
    <col collapsed="false" customWidth="true" hidden="false" outlineLevel="0" max="6" min="6" style="0" width="16"/>
    <col collapsed="false" customWidth="true" hidden="false" outlineLevel="0" max="7" min="7" style="0" width="13"/>
    <col collapsed="false" customWidth="true" hidden="false" outlineLevel="0" max="8" min="8" style="0" width="26"/>
    <col collapsed="false" customWidth="true" hidden="false" outlineLevel="0" max="10" min="9" style="0" width="16"/>
    <col collapsed="false" customWidth="true" hidden="false" outlineLevel="0" max="11" min="11" style="0" width="26"/>
  </cols>
  <sheetData>
    <row r="1" customFormat="false" ht="25.5" hidden="false" customHeight="true" outlineLevel="0" collapsed="false">
      <c r="A1" s="12" t="s">
        <v>490</v>
      </c>
      <c r="F1" s="10" t="s">
        <v>79</v>
      </c>
    </row>
    <row r="2" customFormat="false" ht="27.75" hidden="false" customHeight="true" outlineLevel="0" collapsed="false">
      <c r="A2" s="13" t="s">
        <v>491</v>
      </c>
      <c r="B2" s="13"/>
      <c r="C2" s="13"/>
      <c r="D2" s="13"/>
      <c r="E2" s="13"/>
      <c r="F2" s="13"/>
      <c r="G2" s="13"/>
      <c r="H2" s="13"/>
      <c r="I2" s="13"/>
      <c r="J2" s="13"/>
      <c r="K2" s="13"/>
    </row>
    <row r="3" customFormat="false" ht="27.75" hidden="false" customHeight="true" outlineLevel="0" collapsed="false">
      <c r="A3" s="13" t="s">
        <v>192</v>
      </c>
      <c r="B3" s="13"/>
      <c r="C3" s="13"/>
      <c r="D3" s="13"/>
      <c r="E3" s="13"/>
      <c r="F3" s="13"/>
      <c r="G3" s="13"/>
      <c r="H3" s="13"/>
      <c r="I3" s="13"/>
      <c r="J3" s="13"/>
      <c r="K3" s="13"/>
    </row>
    <row r="4" customFormat="false" ht="42" hidden="false" customHeight="true" outlineLevel="0" collapsed="false">
      <c r="A4" s="14" t="s">
        <v>492</v>
      </c>
      <c r="B4" s="14" t="s">
        <v>493</v>
      </c>
      <c r="C4" s="14" t="s">
        <v>494</v>
      </c>
      <c r="D4" s="14" t="s">
        <v>455</v>
      </c>
      <c r="E4" s="14" t="s">
        <v>495</v>
      </c>
      <c r="F4" s="14" t="s">
        <v>496</v>
      </c>
      <c r="G4" s="14" t="s">
        <v>497</v>
      </c>
      <c r="H4" s="14" t="s">
        <v>498</v>
      </c>
      <c r="I4" s="14" t="s">
        <v>499</v>
      </c>
      <c r="J4" s="14" t="s">
        <v>500</v>
      </c>
      <c r="K4" s="14" t="s">
        <v>222</v>
      </c>
    </row>
    <row r="5" customFormat="false" ht="15" hidden="false" customHeight="false" outlineLevel="0" collapsed="false">
      <c r="A5" s="34" t="s">
        <v>501</v>
      </c>
      <c r="B5" s="34" t="s">
        <v>502</v>
      </c>
      <c r="C5" s="34" t="s">
        <v>503</v>
      </c>
      <c r="D5" s="36" t="n">
        <v>3200</v>
      </c>
      <c r="E5" s="34" t="s">
        <v>504</v>
      </c>
      <c r="F5" s="45" t="n">
        <f aca="false">IF(D5="","",D5/IFERROR(INDEX({1,3,6,12,12},MATCH(E5,{"Monthly","Quarterly","Half-yearly","Yearly","One-time / irregular"},0)),1))</f>
        <v>3200</v>
      </c>
      <c r="G5" s="34" t="s">
        <v>505</v>
      </c>
      <c r="H5" s="34" t="s">
        <v>506</v>
      </c>
      <c r="I5" s="34" t="s">
        <v>472</v>
      </c>
      <c r="J5" s="34" t="s">
        <v>507</v>
      </c>
      <c r="K5" s="34"/>
    </row>
    <row r="6" customFormat="false" ht="15" hidden="false" customHeight="false" outlineLevel="0" collapsed="false">
      <c r="A6" s="17"/>
      <c r="B6" s="17"/>
      <c r="C6" s="17"/>
      <c r="D6" s="37"/>
      <c r="E6" s="17"/>
      <c r="F6" s="45" t="str">
        <f aca="false">IF(D6="","",D6/IFERROR(INDEX({1,3,6,12,12},MATCH(E6,{"Monthly","Quarterly","Half-yearly","Yearly","One-time / irregular"},0)),1))</f>
        <v/>
      </c>
      <c r="G6" s="17"/>
      <c r="H6" s="17"/>
      <c r="I6" s="17"/>
      <c r="J6" s="17"/>
      <c r="K6" s="17"/>
    </row>
    <row r="7" customFormat="false" ht="15" hidden="false" customHeight="false" outlineLevel="0" collapsed="false">
      <c r="A7" s="17"/>
      <c r="B7" s="17"/>
      <c r="C7" s="17"/>
      <c r="D7" s="37"/>
      <c r="E7" s="17"/>
      <c r="F7" s="45" t="str">
        <f aca="false">IF(D7="","",D7/IFERROR(INDEX({1,3,6,12,12},MATCH(E7,{"Monthly","Quarterly","Half-yearly","Yearly","One-time / irregular"},0)),1))</f>
        <v/>
      </c>
      <c r="G7" s="17"/>
      <c r="H7" s="17"/>
      <c r="I7" s="17"/>
      <c r="J7" s="17"/>
      <c r="K7" s="17"/>
    </row>
    <row r="8" customFormat="false" ht="15" hidden="false" customHeight="false" outlineLevel="0" collapsed="false">
      <c r="A8" s="17"/>
      <c r="B8" s="17"/>
      <c r="C8" s="17"/>
      <c r="D8" s="37"/>
      <c r="E8" s="17"/>
      <c r="F8" s="45" t="str">
        <f aca="false">IF(D8="","",D8/IFERROR(INDEX({1,3,6,12,12},MATCH(E8,{"Monthly","Quarterly","Half-yearly","Yearly","One-time / irregular"},0)),1))</f>
        <v/>
      </c>
      <c r="G8" s="17"/>
      <c r="H8" s="17"/>
      <c r="I8" s="17"/>
      <c r="J8" s="17"/>
      <c r="K8" s="17"/>
    </row>
    <row r="9" customFormat="false" ht="15" hidden="false" customHeight="false" outlineLevel="0" collapsed="false">
      <c r="A9" s="17"/>
      <c r="B9" s="17"/>
      <c r="C9" s="17"/>
      <c r="D9" s="37"/>
      <c r="E9" s="17"/>
      <c r="F9" s="45" t="str">
        <f aca="false">IF(D9="","",D9/IFERROR(INDEX({1,3,6,12,12},MATCH(E9,{"Monthly","Quarterly","Half-yearly","Yearly","One-time / irregular"},0)),1))</f>
        <v/>
      </c>
      <c r="G9" s="17"/>
      <c r="H9" s="17"/>
      <c r="I9" s="17"/>
      <c r="J9" s="17"/>
      <c r="K9" s="17"/>
    </row>
    <row r="10" customFormat="false" ht="15" hidden="false" customHeight="false" outlineLevel="0" collapsed="false">
      <c r="A10" s="17"/>
      <c r="B10" s="17"/>
      <c r="C10" s="17"/>
      <c r="D10" s="37"/>
      <c r="E10" s="17"/>
      <c r="F10" s="45" t="str">
        <f aca="false">IF(D10="","",D10/IFERROR(INDEX({1,3,6,12,12},MATCH(E10,{"Monthly","Quarterly","Half-yearly","Yearly","One-time / irregular"},0)),1))</f>
        <v/>
      </c>
      <c r="G10" s="17"/>
      <c r="H10" s="17"/>
      <c r="I10" s="17"/>
      <c r="J10" s="17"/>
      <c r="K10" s="17"/>
    </row>
    <row r="11" customFormat="false" ht="15" hidden="false" customHeight="false" outlineLevel="0" collapsed="false">
      <c r="A11" s="17"/>
      <c r="B11" s="17"/>
      <c r="C11" s="17"/>
      <c r="D11" s="37"/>
      <c r="E11" s="17"/>
      <c r="F11" s="45" t="str">
        <f aca="false">IF(D11="","",D11/IFERROR(INDEX({1,3,6,12,12},MATCH(E11,{"Monthly","Quarterly","Half-yearly","Yearly","One-time / irregular"},0)),1))</f>
        <v/>
      </c>
      <c r="G11" s="17"/>
      <c r="H11" s="17"/>
      <c r="I11" s="17"/>
      <c r="J11" s="17"/>
      <c r="K11" s="17"/>
    </row>
    <row r="12" customFormat="false" ht="15" hidden="false" customHeight="false" outlineLevel="0" collapsed="false">
      <c r="A12" s="17"/>
      <c r="B12" s="17"/>
      <c r="C12" s="17"/>
      <c r="D12" s="37"/>
      <c r="E12" s="17"/>
      <c r="F12" s="45" t="str">
        <f aca="false">IF(D12="","",D12/IFERROR(INDEX({1,3,6,12,12},MATCH(E12,{"Monthly","Quarterly","Half-yearly","Yearly","One-time / irregular"},0)),1))</f>
        <v/>
      </c>
      <c r="G12" s="17"/>
      <c r="H12" s="17"/>
      <c r="I12" s="17"/>
      <c r="J12" s="17"/>
      <c r="K12" s="17"/>
    </row>
    <row r="13" customFormat="false" ht="15" hidden="false" customHeight="false" outlineLevel="0" collapsed="false">
      <c r="A13" s="17"/>
      <c r="B13" s="17"/>
      <c r="C13" s="17"/>
      <c r="D13" s="37"/>
      <c r="E13" s="17"/>
      <c r="F13" s="45" t="str">
        <f aca="false">IF(D13="","",D13/IFERROR(INDEX({1,3,6,12,12},MATCH(E13,{"Monthly","Quarterly","Half-yearly","Yearly","One-time / irregular"},0)),1))</f>
        <v/>
      </c>
      <c r="G13" s="17"/>
      <c r="H13" s="17"/>
      <c r="I13" s="17"/>
      <c r="J13" s="17"/>
      <c r="K13" s="17"/>
    </row>
    <row r="14" customFormat="false" ht="15" hidden="false" customHeight="false" outlineLevel="0" collapsed="false">
      <c r="A14" s="17"/>
      <c r="B14" s="17"/>
      <c r="C14" s="17"/>
      <c r="D14" s="37"/>
      <c r="E14" s="17"/>
      <c r="F14" s="45" t="str">
        <f aca="false">IF(D14="","",D14/IFERROR(INDEX({1,3,6,12,12},MATCH(E14,{"Monthly","Quarterly","Half-yearly","Yearly","One-time / irregular"},0)),1))</f>
        <v/>
      </c>
      <c r="G14" s="17"/>
      <c r="H14" s="17"/>
      <c r="I14" s="17"/>
      <c r="J14" s="17"/>
      <c r="K14" s="17"/>
    </row>
    <row r="15" customFormat="false" ht="15" hidden="false" customHeight="false" outlineLevel="0" collapsed="false">
      <c r="A15" s="17"/>
      <c r="B15" s="17"/>
      <c r="C15" s="17"/>
      <c r="D15" s="37"/>
      <c r="E15" s="17"/>
      <c r="F15" s="45" t="str">
        <f aca="false">IF(D15="","",D15/IFERROR(INDEX({1,3,6,12,12},MATCH(E15,{"Monthly","Quarterly","Half-yearly","Yearly","One-time / irregular"},0)),1))</f>
        <v/>
      </c>
      <c r="G15" s="17"/>
      <c r="H15" s="17"/>
      <c r="I15" s="17"/>
      <c r="J15" s="17"/>
      <c r="K15" s="17"/>
    </row>
    <row r="16" customFormat="false" ht="15" hidden="false" customHeight="false" outlineLevel="0" collapsed="false">
      <c r="A16" s="17"/>
      <c r="B16" s="17"/>
      <c r="C16" s="17"/>
      <c r="D16" s="37"/>
      <c r="E16" s="17"/>
      <c r="F16" s="45" t="str">
        <f aca="false">IF(D16="","",D16/IFERROR(INDEX({1,3,6,12,12},MATCH(E16,{"Monthly","Quarterly","Half-yearly","Yearly","One-time / irregular"},0)),1))</f>
        <v/>
      </c>
      <c r="G16" s="17"/>
      <c r="H16" s="17"/>
      <c r="I16" s="17"/>
      <c r="J16" s="17"/>
      <c r="K16" s="17"/>
    </row>
    <row r="17" customFormat="false" ht="15" hidden="false" customHeight="false" outlineLevel="0" collapsed="false">
      <c r="A17" s="17"/>
      <c r="B17" s="17"/>
      <c r="C17" s="17"/>
      <c r="D17" s="37"/>
      <c r="E17" s="17"/>
      <c r="F17" s="45" t="str">
        <f aca="false">IF(D17="","",D17/IFERROR(INDEX({1,3,6,12,12},MATCH(E17,{"Monthly","Quarterly","Half-yearly","Yearly","One-time / irregular"},0)),1))</f>
        <v/>
      </c>
      <c r="G17" s="17"/>
      <c r="H17" s="17"/>
      <c r="I17" s="17"/>
      <c r="J17" s="17"/>
      <c r="K17" s="17"/>
    </row>
    <row r="18" customFormat="false" ht="15" hidden="false" customHeight="false" outlineLevel="0" collapsed="false">
      <c r="A18" s="17"/>
      <c r="B18" s="17"/>
      <c r="C18" s="17"/>
      <c r="D18" s="37"/>
      <c r="E18" s="17"/>
      <c r="F18" s="45" t="str">
        <f aca="false">IF(D18="","",D18/IFERROR(INDEX({1,3,6,12,12},MATCH(E18,{"Monthly","Quarterly","Half-yearly","Yearly","One-time / irregular"},0)),1))</f>
        <v/>
      </c>
      <c r="G18" s="17"/>
      <c r="H18" s="17"/>
      <c r="I18" s="17"/>
      <c r="J18" s="17"/>
      <c r="K18" s="17"/>
    </row>
    <row r="19" customFormat="false" ht="15" hidden="false" customHeight="false" outlineLevel="0" collapsed="false">
      <c r="A19" s="17"/>
      <c r="B19" s="17"/>
      <c r="C19" s="17"/>
      <c r="D19" s="37"/>
      <c r="E19" s="17"/>
      <c r="F19" s="45" t="str">
        <f aca="false">IF(D19="","",D19/IFERROR(INDEX({1,3,6,12,12},MATCH(E19,{"Monthly","Quarterly","Half-yearly","Yearly","One-time / irregular"},0)),1))</f>
        <v/>
      </c>
      <c r="G19" s="17"/>
      <c r="H19" s="17"/>
      <c r="I19" s="17"/>
      <c r="J19" s="17"/>
      <c r="K19" s="17"/>
    </row>
    <row r="20" customFormat="false" ht="15" hidden="false" customHeight="false" outlineLevel="0" collapsed="false">
      <c r="A20" s="17"/>
      <c r="B20" s="17"/>
      <c r="C20" s="17"/>
      <c r="D20" s="37"/>
      <c r="E20" s="17"/>
      <c r="F20" s="45" t="str">
        <f aca="false">IF(D20="","",D20/IFERROR(INDEX({1,3,6,12,12},MATCH(E20,{"Monthly","Quarterly","Half-yearly","Yearly","One-time / irregular"},0)),1))</f>
        <v/>
      </c>
      <c r="G20" s="17"/>
      <c r="H20" s="17"/>
      <c r="I20" s="17"/>
      <c r="J20" s="17"/>
      <c r="K20" s="17"/>
    </row>
    <row r="21" customFormat="false" ht="15" hidden="false" customHeight="false" outlineLevel="0" collapsed="false">
      <c r="A21" s="17"/>
      <c r="B21" s="17"/>
      <c r="C21" s="17"/>
      <c r="D21" s="37"/>
      <c r="E21" s="17"/>
      <c r="F21" s="45" t="str">
        <f aca="false">IF(D21="","",D21/IFERROR(INDEX({1,3,6,12,12},MATCH(E21,{"Monthly","Quarterly","Half-yearly","Yearly","One-time / irregular"},0)),1))</f>
        <v/>
      </c>
      <c r="G21" s="17"/>
      <c r="H21" s="17"/>
      <c r="I21" s="17"/>
      <c r="J21" s="17"/>
      <c r="K21" s="17"/>
    </row>
    <row r="22" customFormat="false" ht="15" hidden="false" customHeight="false" outlineLevel="0" collapsed="false">
      <c r="A22" s="17"/>
      <c r="B22" s="17"/>
      <c r="C22" s="17"/>
      <c r="D22" s="37"/>
      <c r="E22" s="17"/>
      <c r="F22" s="45" t="str">
        <f aca="false">IF(D22="","",D22/IFERROR(INDEX({1,3,6,12,12},MATCH(E22,{"Monthly","Quarterly","Half-yearly","Yearly","One-time / irregular"},0)),1))</f>
        <v/>
      </c>
      <c r="G22" s="17"/>
      <c r="H22" s="17"/>
      <c r="I22" s="17"/>
      <c r="J22" s="17"/>
      <c r="K22" s="17"/>
    </row>
    <row r="23" customFormat="false" ht="15" hidden="false" customHeight="false" outlineLevel="0" collapsed="false">
      <c r="A23" s="17"/>
      <c r="B23" s="17"/>
      <c r="C23" s="17"/>
      <c r="D23" s="37"/>
      <c r="E23" s="17"/>
      <c r="F23" s="45" t="str">
        <f aca="false">IF(D23="","",D23/IFERROR(INDEX({1,3,6,12,12},MATCH(E23,{"Monthly","Quarterly","Half-yearly","Yearly","One-time / irregular"},0)),1))</f>
        <v/>
      </c>
      <c r="G23" s="17"/>
      <c r="H23" s="17"/>
      <c r="I23" s="17"/>
      <c r="J23" s="17"/>
      <c r="K23" s="17"/>
    </row>
    <row r="24" customFormat="false" ht="15" hidden="false" customHeight="false" outlineLevel="0" collapsed="false">
      <c r="A24" s="17"/>
      <c r="B24" s="17"/>
      <c r="C24" s="17"/>
      <c r="D24" s="37"/>
      <c r="E24" s="17"/>
      <c r="F24" s="45" t="str">
        <f aca="false">IF(D24="","",D24/IFERROR(INDEX({1,3,6,12,12},MATCH(E24,{"Monthly","Quarterly","Half-yearly","Yearly","One-time / irregular"},0)),1))</f>
        <v/>
      </c>
      <c r="G24" s="17"/>
      <c r="H24" s="17"/>
      <c r="I24" s="17"/>
      <c r="J24" s="17"/>
      <c r="K24" s="17"/>
    </row>
    <row r="25" customFormat="false" ht="15" hidden="false" customHeight="false" outlineLevel="0" collapsed="false">
      <c r="A25" s="17"/>
      <c r="B25" s="17"/>
      <c r="C25" s="17"/>
      <c r="D25" s="37"/>
      <c r="E25" s="17"/>
      <c r="F25" s="45" t="str">
        <f aca="false">IF(D25="","",D25/IFERROR(INDEX({1,3,6,12,12},MATCH(E25,{"Monthly","Quarterly","Half-yearly","Yearly","One-time / irregular"},0)),1))</f>
        <v/>
      </c>
      <c r="G25" s="17"/>
      <c r="H25" s="17"/>
      <c r="I25" s="17"/>
      <c r="J25" s="17"/>
      <c r="K25" s="17"/>
    </row>
    <row r="26" customFormat="false" ht="15" hidden="false" customHeight="false" outlineLevel="0" collapsed="false">
      <c r="A26" s="17"/>
      <c r="B26" s="17"/>
      <c r="C26" s="17"/>
      <c r="D26" s="37"/>
      <c r="E26" s="17"/>
      <c r="F26" s="45" t="str">
        <f aca="false">IF(D26="","",D26/IFERROR(INDEX({1,3,6,12,12},MATCH(E26,{"Monthly","Quarterly","Half-yearly","Yearly","One-time / irregular"},0)),1))</f>
        <v/>
      </c>
      <c r="G26" s="17"/>
      <c r="H26" s="17"/>
      <c r="I26" s="17"/>
      <c r="J26" s="17"/>
      <c r="K26" s="17"/>
    </row>
    <row r="27" customFormat="false" ht="15" hidden="false" customHeight="false" outlineLevel="0" collapsed="false">
      <c r="A27" s="17"/>
      <c r="B27" s="17"/>
      <c r="C27" s="17"/>
      <c r="D27" s="37"/>
      <c r="E27" s="17"/>
      <c r="F27" s="45" t="str">
        <f aca="false">IF(D27="","",D27/IFERROR(INDEX({1,3,6,12,12},MATCH(E27,{"Monthly","Quarterly","Half-yearly","Yearly","One-time / irregular"},0)),1))</f>
        <v/>
      </c>
      <c r="G27" s="17"/>
      <c r="H27" s="17"/>
      <c r="I27" s="17"/>
      <c r="J27" s="17"/>
      <c r="K27" s="17"/>
    </row>
    <row r="28" customFormat="false" ht="15" hidden="false" customHeight="false" outlineLevel="0" collapsed="false">
      <c r="A28" s="17"/>
      <c r="B28" s="17"/>
      <c r="C28" s="17"/>
      <c r="D28" s="37"/>
      <c r="E28" s="17"/>
      <c r="F28" s="45" t="str">
        <f aca="false">IF(D28="","",D28/IFERROR(INDEX({1,3,6,12,12},MATCH(E28,{"Monthly","Quarterly","Half-yearly","Yearly","One-time / irregular"},0)),1))</f>
        <v/>
      </c>
      <c r="G28" s="17"/>
      <c r="H28" s="17"/>
      <c r="I28" s="17"/>
      <c r="J28" s="17"/>
      <c r="K28" s="17"/>
    </row>
    <row r="29" customFormat="false" ht="15" hidden="false" customHeight="false" outlineLevel="0" collapsed="false">
      <c r="A29" s="17"/>
      <c r="B29" s="17"/>
      <c r="C29" s="17"/>
      <c r="D29" s="37"/>
      <c r="E29" s="17"/>
      <c r="F29" s="45" t="str">
        <f aca="false">IF(D29="","",D29/IFERROR(INDEX({1,3,6,12,12},MATCH(E29,{"Monthly","Quarterly","Half-yearly","Yearly","One-time / irregular"},0)),1))</f>
        <v/>
      </c>
      <c r="G29" s="17"/>
      <c r="H29" s="17"/>
      <c r="I29" s="17"/>
      <c r="J29" s="17"/>
      <c r="K29" s="17"/>
    </row>
    <row r="30" customFormat="false" ht="15" hidden="false" customHeight="false" outlineLevel="0" collapsed="false">
      <c r="A30" s="17"/>
      <c r="B30" s="17"/>
      <c r="C30" s="17"/>
      <c r="D30" s="37"/>
      <c r="E30" s="17"/>
      <c r="F30" s="45" t="str">
        <f aca="false">IF(D30="","",D30/IFERROR(INDEX({1,3,6,12,12},MATCH(E30,{"Monthly","Quarterly","Half-yearly","Yearly","One-time / irregular"},0)),1))</f>
        <v/>
      </c>
      <c r="G30" s="17"/>
      <c r="H30" s="17"/>
      <c r="I30" s="17"/>
      <c r="J30" s="17"/>
      <c r="K30" s="17"/>
    </row>
    <row r="31" customFormat="false" ht="15" hidden="false" customHeight="false" outlineLevel="0" collapsed="false">
      <c r="A31" s="17"/>
      <c r="B31" s="17"/>
      <c r="C31" s="17"/>
      <c r="D31" s="37"/>
      <c r="E31" s="17"/>
      <c r="F31" s="45" t="str">
        <f aca="false">IF(D31="","",D31/IFERROR(INDEX({1,3,6,12,12},MATCH(E31,{"Monthly","Quarterly","Half-yearly","Yearly","One-time / irregular"},0)),1))</f>
        <v/>
      </c>
      <c r="G31" s="17"/>
      <c r="H31" s="17"/>
      <c r="I31" s="17"/>
      <c r="J31" s="17"/>
      <c r="K31" s="17"/>
    </row>
    <row r="32" customFormat="false" ht="15" hidden="false" customHeight="false" outlineLevel="0" collapsed="false">
      <c r="A32" s="17"/>
      <c r="B32" s="17"/>
      <c r="C32" s="17"/>
      <c r="D32" s="37"/>
      <c r="E32" s="17"/>
      <c r="F32" s="45" t="str">
        <f aca="false">IF(D32="","",D32/IFERROR(INDEX({1,3,6,12,12},MATCH(E32,{"Monthly","Quarterly","Half-yearly","Yearly","One-time / irregular"},0)),1))</f>
        <v/>
      </c>
      <c r="G32" s="17"/>
      <c r="H32" s="17"/>
      <c r="I32" s="17"/>
      <c r="J32" s="17"/>
      <c r="K32" s="17"/>
    </row>
    <row r="33" customFormat="false" ht="15" hidden="false" customHeight="false" outlineLevel="0" collapsed="false">
      <c r="A33" s="17"/>
      <c r="B33" s="17"/>
      <c r="C33" s="17"/>
      <c r="D33" s="37"/>
      <c r="E33" s="17"/>
      <c r="F33" s="45" t="str">
        <f aca="false">IF(D33="","",D33/IFERROR(INDEX({1,3,6,12,12},MATCH(E33,{"Monthly","Quarterly","Half-yearly","Yearly","One-time / irregular"},0)),1))</f>
        <v/>
      </c>
      <c r="G33" s="17"/>
      <c r="H33" s="17"/>
      <c r="I33" s="17"/>
      <c r="J33" s="17"/>
      <c r="K33" s="17"/>
    </row>
    <row r="34" customFormat="false" ht="15" hidden="false" customHeight="false" outlineLevel="0" collapsed="false">
      <c r="A34" s="17"/>
      <c r="B34" s="17"/>
      <c r="C34" s="17"/>
      <c r="D34" s="37"/>
      <c r="E34" s="17"/>
      <c r="F34" s="45" t="str">
        <f aca="false">IF(D34="","",D34/IFERROR(INDEX({1,3,6,12,12},MATCH(E34,{"Monthly","Quarterly","Half-yearly","Yearly","One-time / irregular"},0)),1))</f>
        <v/>
      </c>
      <c r="G34" s="17"/>
      <c r="H34" s="17"/>
      <c r="I34" s="17"/>
      <c r="J34" s="17"/>
      <c r="K34" s="17"/>
    </row>
    <row r="35" customFormat="false" ht="15" hidden="false" customHeight="false" outlineLevel="0" collapsed="false">
      <c r="A35" s="17"/>
      <c r="B35" s="17"/>
      <c r="C35" s="17"/>
      <c r="D35" s="37"/>
      <c r="E35" s="17"/>
      <c r="F35" s="45" t="str">
        <f aca="false">IF(D35="","",D35/IFERROR(INDEX({1,3,6,12,12},MATCH(E35,{"Monthly","Quarterly","Half-yearly","Yearly","One-time / irregular"},0)),1))</f>
        <v/>
      </c>
      <c r="G35" s="17"/>
      <c r="H35" s="17"/>
      <c r="I35" s="17"/>
      <c r="J35" s="17"/>
      <c r="K35" s="17"/>
    </row>
    <row r="36" customFormat="false" ht="15" hidden="false" customHeight="false" outlineLevel="0" collapsed="false">
      <c r="A36" s="17"/>
      <c r="B36" s="17"/>
      <c r="C36" s="17"/>
      <c r="D36" s="37"/>
      <c r="E36" s="17"/>
      <c r="F36" s="45" t="str">
        <f aca="false">IF(D36="","",D36/IFERROR(INDEX({1,3,6,12,12},MATCH(E36,{"Monthly","Quarterly","Half-yearly","Yearly","One-time / irregular"},0)),1))</f>
        <v/>
      </c>
      <c r="G36" s="17"/>
      <c r="H36" s="17"/>
      <c r="I36" s="17"/>
      <c r="J36" s="17"/>
      <c r="K36" s="17"/>
    </row>
    <row r="37" customFormat="false" ht="15" hidden="false" customHeight="false" outlineLevel="0" collapsed="false">
      <c r="A37" s="17"/>
      <c r="B37" s="17"/>
      <c r="C37" s="17"/>
      <c r="D37" s="37"/>
      <c r="E37" s="17"/>
      <c r="F37" s="45" t="str">
        <f aca="false">IF(D37="","",D37/IFERROR(INDEX({1,3,6,12,12},MATCH(E37,{"Monthly","Quarterly","Half-yearly","Yearly","One-time / irregular"},0)),1))</f>
        <v/>
      </c>
      <c r="G37" s="17"/>
      <c r="H37" s="17"/>
      <c r="I37" s="17"/>
      <c r="J37" s="17"/>
      <c r="K37" s="17"/>
    </row>
    <row r="38" customFormat="false" ht="15" hidden="false" customHeight="false" outlineLevel="0" collapsed="false">
      <c r="A38" s="17"/>
      <c r="B38" s="17"/>
      <c r="C38" s="17"/>
      <c r="D38" s="37"/>
      <c r="E38" s="17"/>
      <c r="F38" s="45" t="str">
        <f aca="false">IF(D38="","",D38/IFERROR(INDEX({1,3,6,12,12},MATCH(E38,{"Monthly","Quarterly","Half-yearly","Yearly","One-time / irregular"},0)),1))</f>
        <v/>
      </c>
      <c r="G38" s="17"/>
      <c r="H38" s="17"/>
      <c r="I38" s="17"/>
      <c r="J38" s="17"/>
      <c r="K38" s="17"/>
    </row>
    <row r="39" customFormat="false" ht="15" hidden="false" customHeight="false" outlineLevel="0" collapsed="false">
      <c r="A39" s="17"/>
      <c r="B39" s="17"/>
      <c r="C39" s="17"/>
      <c r="D39" s="37"/>
      <c r="E39" s="17"/>
      <c r="F39" s="45" t="str">
        <f aca="false">IF(D39="","",D39/IFERROR(INDEX({1,3,6,12,12},MATCH(E39,{"Monthly","Quarterly","Half-yearly","Yearly","One-time / irregular"},0)),1))</f>
        <v/>
      </c>
      <c r="G39" s="17"/>
      <c r="H39" s="17"/>
      <c r="I39" s="17"/>
      <c r="J39" s="17"/>
      <c r="K39" s="17"/>
    </row>
    <row r="40" customFormat="false" ht="15" hidden="false" customHeight="false" outlineLevel="0" collapsed="false">
      <c r="A40" s="17"/>
      <c r="B40" s="17"/>
      <c r="C40" s="17"/>
      <c r="D40" s="37"/>
      <c r="E40" s="17"/>
      <c r="F40" s="45" t="str">
        <f aca="false">IF(D40="","",D40/IFERROR(INDEX({1,3,6,12,12},MATCH(E40,{"Monthly","Quarterly","Half-yearly","Yearly","One-time / irregular"},0)),1))</f>
        <v/>
      </c>
      <c r="G40" s="17"/>
      <c r="H40" s="17"/>
      <c r="I40" s="17"/>
      <c r="J40" s="17"/>
      <c r="K40" s="17"/>
    </row>
    <row r="41" customFormat="false" ht="15" hidden="false" customHeight="false" outlineLevel="0" collapsed="false">
      <c r="A41" s="17"/>
      <c r="B41" s="17"/>
      <c r="C41" s="17"/>
      <c r="D41" s="37"/>
      <c r="E41" s="17"/>
      <c r="F41" s="45" t="str">
        <f aca="false">IF(D41="","",D41/IFERROR(INDEX({1,3,6,12,12},MATCH(E41,{"Monthly","Quarterly","Half-yearly","Yearly","One-time / irregular"},0)),1))</f>
        <v/>
      </c>
      <c r="G41" s="17"/>
      <c r="H41" s="17"/>
      <c r="I41" s="17"/>
      <c r="J41" s="17"/>
      <c r="K41" s="17"/>
    </row>
    <row r="42" customFormat="false" ht="15" hidden="false" customHeight="false" outlineLevel="0" collapsed="false">
      <c r="A42" s="17"/>
      <c r="B42" s="17"/>
      <c r="C42" s="17"/>
      <c r="D42" s="37"/>
      <c r="E42" s="17"/>
      <c r="F42" s="45" t="str">
        <f aca="false">IF(D42="","",D42/IFERROR(INDEX({1,3,6,12,12},MATCH(E42,{"Monthly","Quarterly","Half-yearly","Yearly","One-time / irregular"},0)),1))</f>
        <v/>
      </c>
      <c r="G42" s="17"/>
      <c r="H42" s="17"/>
      <c r="I42" s="17"/>
      <c r="J42" s="17"/>
      <c r="K42" s="17"/>
    </row>
    <row r="43" customFormat="false" ht="15" hidden="false" customHeight="false" outlineLevel="0" collapsed="false">
      <c r="A43" s="17"/>
      <c r="B43" s="17"/>
      <c r="C43" s="17"/>
      <c r="D43" s="37"/>
      <c r="E43" s="17"/>
      <c r="F43" s="45" t="str">
        <f aca="false">IF(D43="","",D43/IFERROR(INDEX({1,3,6,12,12},MATCH(E43,{"Monthly","Quarterly","Half-yearly","Yearly","One-time / irregular"},0)),1))</f>
        <v/>
      </c>
      <c r="G43" s="17"/>
      <c r="H43" s="17"/>
      <c r="I43" s="17"/>
      <c r="J43" s="17"/>
      <c r="K43" s="17"/>
    </row>
    <row r="44" customFormat="false" ht="15" hidden="false" customHeight="false" outlineLevel="0" collapsed="false">
      <c r="A44" s="17"/>
      <c r="B44" s="17"/>
      <c r="C44" s="17"/>
      <c r="D44" s="37"/>
      <c r="E44" s="17"/>
      <c r="F44" s="45" t="str">
        <f aca="false">IF(D44="","",D44/IFERROR(INDEX({1,3,6,12,12},MATCH(E44,{"Monthly","Quarterly","Half-yearly","Yearly","One-time / irregular"},0)),1))</f>
        <v/>
      </c>
      <c r="G44" s="17"/>
      <c r="H44" s="17"/>
      <c r="I44" s="17"/>
      <c r="J44" s="17"/>
      <c r="K44" s="17"/>
    </row>
    <row r="45" customFormat="false" ht="15" hidden="false" customHeight="false" outlineLevel="0" collapsed="false">
      <c r="A45" s="17"/>
      <c r="B45" s="17"/>
      <c r="C45" s="17"/>
      <c r="D45" s="37"/>
      <c r="E45" s="17"/>
      <c r="F45" s="45" t="str">
        <f aca="false">IF(D45="","",D45/IFERROR(INDEX({1,3,6,12,12},MATCH(E45,{"Monthly","Quarterly","Half-yearly","Yearly","One-time / irregular"},0)),1))</f>
        <v/>
      </c>
      <c r="G45" s="17"/>
      <c r="H45" s="17"/>
      <c r="I45" s="17"/>
      <c r="J45" s="17"/>
      <c r="K45" s="17"/>
    </row>
  </sheetData>
  <mergeCells count="2">
    <mergeCell ref="A2:K2"/>
    <mergeCell ref="A3:K3"/>
  </mergeCells>
  <dataValidations count="2">
    <dataValidation allowBlank="true" errorStyle="stop" operator="between" showDropDown="false" showErrorMessage="false" showInputMessage="false" sqref="E5:E45" type="list">
      <formula1>Lists!$P$2:$P$6</formula1>
      <formula2>0</formula2>
    </dataValidation>
    <dataValidation allowBlank="true" errorStyle="stop" operator="between" showDropDown="false" showErrorMessage="false" showInputMessage="false" sqref="J5:J45" type="list">
      <formula1>Lists!$Q$2:$Q$4</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3483"/>
    <pageSetUpPr fitToPage="true"/>
  </sheetPr>
  <dimension ref="A1:L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26"/>
    <col collapsed="false" customWidth="true" hidden="false" outlineLevel="0" max="4" min="4" style="0" width="13"/>
    <col collapsed="false" customWidth="true" hidden="false" outlineLevel="0" max="5" min="5" style="0" width="17"/>
    <col collapsed="false" customWidth="true" hidden="false" outlineLevel="0" max="6" min="6" style="0" width="28"/>
    <col collapsed="false" customWidth="true" hidden="false" outlineLevel="0" max="7" min="7" style="0" width="26"/>
    <col collapsed="false" customWidth="true" hidden="false" outlineLevel="0" max="9" min="8" style="0" width="28"/>
    <col collapsed="false" customWidth="true" hidden="false" outlineLevel="0" max="10" min="10" style="0" width="14"/>
    <col collapsed="false" customWidth="true" hidden="false" outlineLevel="0" max="12" min="11" style="0" width="24"/>
  </cols>
  <sheetData>
    <row r="1" customFormat="false" ht="25.5" hidden="false" customHeight="true" outlineLevel="0" collapsed="false">
      <c r="A1" s="12" t="s">
        <v>508</v>
      </c>
      <c r="F1" s="10" t="s">
        <v>79</v>
      </c>
    </row>
    <row r="2" customFormat="false" ht="13.5" hidden="false" customHeight="true" outlineLevel="0" collapsed="false">
      <c r="A2" s="13" t="s">
        <v>509</v>
      </c>
      <c r="B2" s="13"/>
      <c r="C2" s="13"/>
      <c r="D2" s="13"/>
      <c r="E2" s="13"/>
      <c r="F2" s="13"/>
      <c r="G2" s="13"/>
      <c r="H2" s="13"/>
      <c r="I2" s="13"/>
      <c r="J2" s="13"/>
      <c r="K2" s="13"/>
      <c r="L2" s="13"/>
    </row>
    <row r="3" customFormat="false" ht="27.75" hidden="false" customHeight="true" outlineLevel="0" collapsed="false">
      <c r="A3" s="13" t="s">
        <v>192</v>
      </c>
      <c r="B3" s="13"/>
      <c r="C3" s="13"/>
      <c r="D3" s="13"/>
      <c r="E3" s="13"/>
      <c r="F3" s="13"/>
      <c r="G3" s="13"/>
      <c r="H3" s="13"/>
      <c r="I3" s="13"/>
      <c r="J3" s="13"/>
      <c r="K3" s="13"/>
      <c r="L3" s="13"/>
    </row>
    <row r="4" customFormat="false" ht="42" hidden="false" customHeight="true" outlineLevel="0" collapsed="false">
      <c r="A4" s="14" t="s">
        <v>510</v>
      </c>
      <c r="B4" s="14" t="s">
        <v>269</v>
      </c>
      <c r="C4" s="14" t="s">
        <v>511</v>
      </c>
      <c r="D4" s="14" t="s">
        <v>512</v>
      </c>
      <c r="E4" s="14" t="s">
        <v>513</v>
      </c>
      <c r="F4" s="14" t="s">
        <v>514</v>
      </c>
      <c r="G4" s="14" t="s">
        <v>515</v>
      </c>
      <c r="H4" s="14" t="s">
        <v>516</v>
      </c>
      <c r="I4" s="14" t="s">
        <v>517</v>
      </c>
      <c r="J4" s="14" t="s">
        <v>518</v>
      </c>
      <c r="K4" s="14" t="s">
        <v>519</v>
      </c>
      <c r="L4" s="14" t="s">
        <v>222</v>
      </c>
    </row>
    <row r="5" customFormat="false" ht="23.85" hidden="false" customHeight="false" outlineLevel="0" collapsed="false">
      <c r="A5" s="34" t="s">
        <v>520</v>
      </c>
      <c r="B5" s="34" t="s">
        <v>521</v>
      </c>
      <c r="C5" s="34" t="s">
        <v>522</v>
      </c>
      <c r="D5" s="38" t="n">
        <v>50</v>
      </c>
      <c r="E5" s="36" t="n">
        <v>3500000</v>
      </c>
      <c r="F5" s="34" t="s">
        <v>523</v>
      </c>
      <c r="G5" s="34" t="s">
        <v>524</v>
      </c>
      <c r="H5" s="34" t="s">
        <v>525</v>
      </c>
      <c r="I5" s="34" t="s">
        <v>228</v>
      </c>
      <c r="J5" s="34" t="s">
        <v>386</v>
      </c>
      <c r="K5" s="34" t="s">
        <v>526</v>
      </c>
      <c r="L5" s="34"/>
    </row>
    <row r="6" customFormat="false" ht="15" hidden="false" customHeight="false" outlineLevel="0" collapsed="false">
      <c r="A6" s="17"/>
      <c r="B6" s="17"/>
      <c r="C6" s="17"/>
      <c r="D6" s="39"/>
      <c r="E6" s="37"/>
      <c r="F6" s="17"/>
      <c r="G6" s="17"/>
      <c r="H6" s="17"/>
      <c r="I6" s="17"/>
      <c r="J6" s="17"/>
      <c r="K6" s="17"/>
      <c r="L6" s="17"/>
    </row>
    <row r="7" customFormat="false" ht="15" hidden="false" customHeight="false" outlineLevel="0" collapsed="false">
      <c r="A7" s="17"/>
      <c r="B7" s="17"/>
      <c r="C7" s="17"/>
      <c r="D7" s="39"/>
      <c r="E7" s="37"/>
      <c r="F7" s="17"/>
      <c r="G7" s="17"/>
      <c r="H7" s="17"/>
      <c r="I7" s="17"/>
      <c r="J7" s="17"/>
      <c r="K7" s="17"/>
      <c r="L7" s="17"/>
    </row>
    <row r="8" customFormat="false" ht="15" hidden="false" customHeight="false" outlineLevel="0" collapsed="false">
      <c r="A8" s="17"/>
      <c r="B8" s="17"/>
      <c r="C8" s="17"/>
      <c r="D8" s="39"/>
      <c r="E8" s="37"/>
      <c r="F8" s="17"/>
      <c r="G8" s="17"/>
      <c r="H8" s="17"/>
      <c r="I8" s="17"/>
      <c r="J8" s="17"/>
      <c r="K8" s="17"/>
      <c r="L8" s="17"/>
    </row>
    <row r="9" customFormat="false" ht="15" hidden="false" customHeight="false" outlineLevel="0" collapsed="false">
      <c r="A9" s="17"/>
      <c r="B9" s="17"/>
      <c r="C9" s="17"/>
      <c r="D9" s="39"/>
      <c r="E9" s="37"/>
      <c r="F9" s="17"/>
      <c r="G9" s="17"/>
      <c r="H9" s="17"/>
      <c r="I9" s="17"/>
      <c r="J9" s="17"/>
      <c r="K9" s="17"/>
      <c r="L9" s="17"/>
    </row>
    <row r="10" customFormat="false" ht="15" hidden="false" customHeight="false" outlineLevel="0" collapsed="false">
      <c r="A10" s="17"/>
      <c r="B10" s="17"/>
      <c r="C10" s="17"/>
      <c r="D10" s="39"/>
      <c r="E10" s="37"/>
      <c r="F10" s="17"/>
      <c r="G10" s="17"/>
      <c r="H10" s="17"/>
      <c r="I10" s="17"/>
      <c r="J10" s="17"/>
      <c r="K10" s="17"/>
      <c r="L10" s="17"/>
    </row>
    <row r="11" customFormat="false" ht="15" hidden="false" customHeight="false" outlineLevel="0" collapsed="false">
      <c r="A11" s="17"/>
      <c r="B11" s="17"/>
      <c r="C11" s="17"/>
      <c r="D11" s="39"/>
      <c r="E11" s="37"/>
      <c r="F11" s="17"/>
      <c r="G11" s="17"/>
      <c r="H11" s="17"/>
      <c r="I11" s="17"/>
      <c r="J11" s="17"/>
      <c r="K11" s="17"/>
      <c r="L11" s="17"/>
    </row>
    <row r="12" customFormat="false" ht="15" hidden="false" customHeight="false" outlineLevel="0" collapsed="false">
      <c r="A12" s="17"/>
      <c r="B12" s="17"/>
      <c r="C12" s="17"/>
      <c r="D12" s="39"/>
      <c r="E12" s="37"/>
      <c r="F12" s="17"/>
      <c r="G12" s="17"/>
      <c r="H12" s="17"/>
      <c r="I12" s="17"/>
      <c r="J12" s="17"/>
      <c r="K12" s="17"/>
      <c r="L12" s="17"/>
    </row>
    <row r="13" customFormat="false" ht="15" hidden="false" customHeight="false" outlineLevel="0" collapsed="false">
      <c r="A13" s="17"/>
      <c r="B13" s="17"/>
      <c r="C13" s="17"/>
      <c r="D13" s="39"/>
      <c r="E13" s="37"/>
      <c r="F13" s="17"/>
      <c r="G13" s="17"/>
      <c r="H13" s="17"/>
      <c r="I13" s="17"/>
      <c r="J13" s="17"/>
      <c r="K13" s="17"/>
      <c r="L13" s="17"/>
    </row>
  </sheetData>
  <mergeCells count="2">
    <mergeCell ref="A2:L2"/>
    <mergeCell ref="A3:L3"/>
  </mergeCells>
  <dataValidations count="2">
    <dataValidation allowBlank="true" errorStyle="stop" operator="between" showDropDown="false" showErrorMessage="false" showInputMessage="false" sqref="B5:B13" type="list">
      <formula1>Lists!$R$2:$R$9</formula1>
      <formula2>0</formula2>
    </dataValidation>
    <dataValidation allowBlank="true" errorStyle="stop" operator="between" showDropDown="false" showErrorMessage="false" showInputMessage="false" sqref="J5:J13"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3483"/>
    <pageSetUpPr fitToPage="true"/>
  </sheetPr>
  <dimension ref="A1:I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2" min="1" style="0" width="24"/>
    <col collapsed="false" customWidth="true" hidden="false" outlineLevel="0" max="3" min="3" style="0" width="26"/>
    <col collapsed="false" customWidth="true" hidden="false" outlineLevel="0" max="4" min="4" style="0" width="24"/>
    <col collapsed="false" customWidth="true" hidden="false" outlineLevel="0" max="5" min="5" style="0" width="13"/>
    <col collapsed="false" customWidth="true" hidden="false" outlineLevel="0" max="6" min="6" style="0" width="16"/>
    <col collapsed="false" customWidth="true" hidden="false" outlineLevel="0" max="7" min="7" style="0" width="44"/>
    <col collapsed="false" customWidth="true" hidden="false" outlineLevel="0" max="8" min="8" style="0" width="13"/>
    <col collapsed="false" customWidth="true" hidden="false" outlineLevel="0" max="9" min="9" style="0" width="24"/>
  </cols>
  <sheetData>
    <row r="1" customFormat="false" ht="25.5" hidden="false" customHeight="true" outlineLevel="0" collapsed="false">
      <c r="A1" s="12" t="s">
        <v>527</v>
      </c>
      <c r="F1" s="10" t="s">
        <v>79</v>
      </c>
    </row>
    <row r="2" customFormat="false" ht="27.75" hidden="false" customHeight="true" outlineLevel="0" collapsed="false">
      <c r="A2" s="13" t="s">
        <v>528</v>
      </c>
      <c r="B2" s="13"/>
      <c r="C2" s="13"/>
      <c r="D2" s="13"/>
      <c r="E2" s="13"/>
      <c r="F2" s="13"/>
      <c r="G2" s="13"/>
      <c r="H2" s="13"/>
      <c r="I2" s="13"/>
    </row>
    <row r="3" customFormat="false" ht="13.5" hidden="false" customHeight="true" outlineLevel="0" collapsed="false">
      <c r="A3" s="13" t="s">
        <v>529</v>
      </c>
      <c r="B3" s="13"/>
      <c r="C3" s="13"/>
      <c r="D3" s="13"/>
      <c r="E3" s="13"/>
      <c r="F3" s="13"/>
      <c r="G3" s="13"/>
      <c r="H3" s="13"/>
      <c r="I3" s="13"/>
    </row>
    <row r="4" customFormat="false" ht="42" hidden="false" customHeight="true" outlineLevel="0" collapsed="false">
      <c r="A4" s="14" t="s">
        <v>530</v>
      </c>
      <c r="B4" s="14" t="s">
        <v>531</v>
      </c>
      <c r="C4" s="14" t="s">
        <v>532</v>
      </c>
      <c r="D4" s="14" t="s">
        <v>533</v>
      </c>
      <c r="E4" s="14" t="s">
        <v>534</v>
      </c>
      <c r="F4" s="14" t="s">
        <v>535</v>
      </c>
      <c r="G4" s="14" t="s">
        <v>536</v>
      </c>
      <c r="H4" s="14" t="s">
        <v>537</v>
      </c>
      <c r="I4" s="14" t="s">
        <v>222</v>
      </c>
    </row>
    <row r="5" customFormat="false" ht="23.85" hidden="false" customHeight="false" outlineLevel="0" collapsed="false">
      <c r="A5" s="34" t="s">
        <v>235</v>
      </c>
      <c r="B5" s="34" t="s">
        <v>538</v>
      </c>
      <c r="C5" s="34" t="s">
        <v>305</v>
      </c>
      <c r="D5" s="34" t="s">
        <v>261</v>
      </c>
      <c r="E5" s="34" t="s">
        <v>539</v>
      </c>
      <c r="F5" s="36"/>
      <c r="G5" s="34" t="s">
        <v>540</v>
      </c>
      <c r="H5" s="34" t="s">
        <v>227</v>
      </c>
      <c r="I5" s="34"/>
    </row>
    <row r="6" customFormat="false" ht="15" hidden="false" customHeight="false" outlineLevel="0" collapsed="false">
      <c r="A6" s="17"/>
      <c r="B6" s="17"/>
      <c r="C6" s="17"/>
      <c r="D6" s="17"/>
      <c r="E6" s="17"/>
      <c r="F6" s="37"/>
      <c r="G6" s="17"/>
      <c r="H6" s="17"/>
      <c r="I6" s="17"/>
    </row>
    <row r="7" customFormat="false" ht="15" hidden="false" customHeight="false" outlineLevel="0" collapsed="false">
      <c r="A7" s="17"/>
      <c r="B7" s="17"/>
      <c r="C7" s="17"/>
      <c r="D7" s="17"/>
      <c r="E7" s="17"/>
      <c r="F7" s="37"/>
      <c r="G7" s="17"/>
      <c r="H7" s="17"/>
      <c r="I7" s="17"/>
    </row>
    <row r="8" customFormat="false" ht="15" hidden="false" customHeight="false" outlineLevel="0" collapsed="false">
      <c r="A8" s="17"/>
      <c r="B8" s="17"/>
      <c r="C8" s="17"/>
      <c r="D8" s="17"/>
      <c r="E8" s="17"/>
      <c r="F8" s="37"/>
      <c r="G8" s="17"/>
      <c r="H8" s="17"/>
      <c r="I8" s="17"/>
    </row>
    <row r="9" customFormat="false" ht="15" hidden="false" customHeight="false" outlineLevel="0" collapsed="false">
      <c r="A9" s="17"/>
      <c r="B9" s="17"/>
      <c r="C9" s="17"/>
      <c r="D9" s="17"/>
      <c r="E9" s="17"/>
      <c r="F9" s="37"/>
      <c r="G9" s="17"/>
      <c r="H9" s="17"/>
      <c r="I9" s="17"/>
    </row>
    <row r="10" customFormat="false" ht="15" hidden="false" customHeight="false" outlineLevel="0" collapsed="false">
      <c r="A10" s="17"/>
      <c r="B10" s="17"/>
      <c r="C10" s="17"/>
      <c r="D10" s="17"/>
      <c r="E10" s="17"/>
      <c r="F10" s="37"/>
      <c r="G10" s="17"/>
      <c r="H10" s="17"/>
      <c r="I10" s="17"/>
    </row>
    <row r="11" customFormat="false" ht="15" hidden="false" customHeight="false" outlineLevel="0" collapsed="false">
      <c r="A11" s="17"/>
      <c r="B11" s="17"/>
      <c r="C11" s="17"/>
      <c r="D11" s="17"/>
      <c r="E11" s="17"/>
      <c r="F11" s="37"/>
      <c r="G11" s="17"/>
      <c r="H11" s="17"/>
      <c r="I11" s="17"/>
    </row>
    <row r="12" customFormat="false" ht="15" hidden="false" customHeight="false" outlineLevel="0" collapsed="false">
      <c r="A12" s="17"/>
      <c r="B12" s="17"/>
      <c r="C12" s="17"/>
      <c r="D12" s="17"/>
      <c r="E12" s="17"/>
      <c r="F12" s="37"/>
      <c r="G12" s="17"/>
      <c r="H12" s="17"/>
      <c r="I12" s="17"/>
    </row>
    <row r="13" customFormat="false" ht="15" hidden="false" customHeight="false" outlineLevel="0" collapsed="false">
      <c r="A13" s="17"/>
      <c r="B13" s="17"/>
      <c r="C13" s="17"/>
      <c r="D13" s="17"/>
      <c r="E13" s="17"/>
      <c r="F13" s="37"/>
      <c r="G13" s="17"/>
      <c r="H13" s="17"/>
      <c r="I13" s="17"/>
    </row>
    <row r="14" customFormat="false" ht="15" hidden="false" customHeight="false" outlineLevel="0" collapsed="false">
      <c r="A14" s="17"/>
      <c r="B14" s="17"/>
      <c r="C14" s="17"/>
      <c r="D14" s="17"/>
      <c r="E14" s="17"/>
      <c r="F14" s="37"/>
      <c r="G14" s="17"/>
      <c r="H14" s="17"/>
      <c r="I14" s="17"/>
    </row>
    <row r="15" customFormat="false" ht="15" hidden="false" customHeight="false" outlineLevel="0" collapsed="false">
      <c r="A15" s="17"/>
      <c r="B15" s="17"/>
      <c r="C15" s="17"/>
      <c r="D15" s="17"/>
      <c r="E15" s="17"/>
      <c r="F15" s="37"/>
      <c r="G15" s="17"/>
      <c r="H15" s="17"/>
      <c r="I15" s="17"/>
    </row>
    <row r="16" customFormat="false" ht="15" hidden="false" customHeight="false" outlineLevel="0" collapsed="false">
      <c r="A16" s="17"/>
      <c r="B16" s="17"/>
      <c r="C16" s="17"/>
      <c r="D16" s="17"/>
      <c r="E16" s="17"/>
      <c r="F16" s="37"/>
      <c r="G16" s="17"/>
      <c r="H16" s="17"/>
      <c r="I16" s="17"/>
    </row>
    <row r="17" customFormat="false" ht="15" hidden="false" customHeight="false" outlineLevel="0" collapsed="false">
      <c r="A17" s="17"/>
      <c r="B17" s="17"/>
      <c r="C17" s="17"/>
      <c r="D17" s="17"/>
      <c r="E17" s="17"/>
      <c r="F17" s="37"/>
      <c r="G17" s="17"/>
      <c r="H17" s="17"/>
      <c r="I17" s="17"/>
    </row>
    <row r="18" customFormat="false" ht="15" hidden="false" customHeight="false" outlineLevel="0" collapsed="false">
      <c r="A18" s="17"/>
      <c r="B18" s="17"/>
      <c r="C18" s="17"/>
      <c r="D18" s="17"/>
      <c r="E18" s="17"/>
      <c r="F18" s="37"/>
      <c r="G18" s="17"/>
      <c r="H18" s="17"/>
      <c r="I18" s="17"/>
    </row>
    <row r="19" customFormat="false" ht="15" hidden="false" customHeight="false" outlineLevel="0" collapsed="false">
      <c r="A19" s="17"/>
      <c r="B19" s="17"/>
      <c r="C19" s="17"/>
      <c r="D19" s="17"/>
      <c r="E19" s="17"/>
      <c r="F19" s="37"/>
      <c r="G19" s="17"/>
      <c r="H19" s="17"/>
      <c r="I19" s="17"/>
    </row>
    <row r="20" customFormat="false" ht="15" hidden="false" customHeight="false" outlineLevel="0" collapsed="false">
      <c r="A20" s="17"/>
      <c r="B20" s="17"/>
      <c r="C20" s="17"/>
      <c r="D20" s="17"/>
      <c r="E20" s="17"/>
      <c r="F20" s="37"/>
      <c r="G20" s="17"/>
      <c r="H20" s="17"/>
      <c r="I20" s="17"/>
    </row>
    <row r="21" customFormat="false" ht="15" hidden="false" customHeight="false" outlineLevel="0" collapsed="false">
      <c r="A21" s="17"/>
      <c r="B21" s="17"/>
      <c r="C21" s="17"/>
      <c r="D21" s="17"/>
      <c r="E21" s="17"/>
      <c r="F21" s="37"/>
      <c r="G21" s="17"/>
      <c r="H21" s="17"/>
      <c r="I21" s="17"/>
    </row>
    <row r="22" customFormat="false" ht="15" hidden="false" customHeight="false" outlineLevel="0" collapsed="false">
      <c r="A22" s="17"/>
      <c r="B22" s="17"/>
      <c r="C22" s="17"/>
      <c r="D22" s="17"/>
      <c r="E22" s="17"/>
      <c r="F22" s="37"/>
      <c r="G22" s="17"/>
      <c r="H22" s="17"/>
      <c r="I22" s="17"/>
    </row>
    <row r="23" customFormat="false" ht="15" hidden="false" customHeight="false" outlineLevel="0" collapsed="false">
      <c r="A23" s="17"/>
      <c r="B23" s="17"/>
      <c r="C23" s="17"/>
      <c r="D23" s="17"/>
      <c r="E23" s="17"/>
      <c r="F23" s="37"/>
      <c r="G23" s="17"/>
      <c r="H23" s="17"/>
      <c r="I23" s="17"/>
    </row>
    <row r="24" customFormat="false" ht="15" hidden="false" customHeight="false" outlineLevel="0" collapsed="false">
      <c r="A24" s="17"/>
      <c r="B24" s="17"/>
      <c r="C24" s="17"/>
      <c r="D24" s="17"/>
      <c r="E24" s="17"/>
      <c r="F24" s="37"/>
      <c r="G24" s="17"/>
      <c r="H24" s="17"/>
      <c r="I24" s="17"/>
    </row>
    <row r="25" customFormat="false" ht="15" hidden="false" customHeight="false" outlineLevel="0" collapsed="false">
      <c r="A25" s="17"/>
      <c r="B25" s="17"/>
      <c r="C25" s="17"/>
      <c r="D25" s="17"/>
      <c r="E25" s="17"/>
      <c r="F25" s="37"/>
      <c r="G25" s="17"/>
      <c r="H25" s="17"/>
      <c r="I25" s="17"/>
    </row>
    <row r="26" customFormat="false" ht="15" hidden="false" customHeight="false" outlineLevel="0" collapsed="false">
      <c r="A26" s="17"/>
      <c r="B26" s="17"/>
      <c r="C26" s="17"/>
      <c r="D26" s="17"/>
      <c r="E26" s="17"/>
      <c r="F26" s="37"/>
      <c r="G26" s="17"/>
      <c r="H26" s="17"/>
      <c r="I26" s="17"/>
    </row>
    <row r="27" customFormat="false" ht="15" hidden="false" customHeight="false" outlineLevel="0" collapsed="false">
      <c r="A27" s="17"/>
      <c r="B27" s="17"/>
      <c r="C27" s="17"/>
      <c r="D27" s="17"/>
      <c r="E27" s="17"/>
      <c r="F27" s="37"/>
      <c r="G27" s="17"/>
      <c r="H27" s="17"/>
      <c r="I27" s="17"/>
    </row>
    <row r="28" customFormat="false" ht="15" hidden="false" customHeight="false" outlineLevel="0" collapsed="false">
      <c r="A28" s="17"/>
      <c r="B28" s="17"/>
      <c r="C28" s="17"/>
      <c r="D28" s="17"/>
      <c r="E28" s="17"/>
      <c r="F28" s="37"/>
      <c r="G28" s="17"/>
      <c r="H28" s="17"/>
      <c r="I28" s="17"/>
    </row>
    <row r="29" customFormat="false" ht="15" hidden="false" customHeight="false" outlineLevel="0" collapsed="false">
      <c r="A29" s="17"/>
      <c r="B29" s="17"/>
      <c r="C29" s="17"/>
      <c r="D29" s="17"/>
      <c r="E29" s="17"/>
      <c r="F29" s="37"/>
      <c r="G29" s="17"/>
      <c r="H29" s="17"/>
      <c r="I29" s="17"/>
    </row>
    <row r="30" customFormat="false" ht="15" hidden="false" customHeight="false" outlineLevel="0" collapsed="false">
      <c r="A30" s="17"/>
      <c r="B30" s="17"/>
      <c r="C30" s="17"/>
      <c r="D30" s="17"/>
      <c r="E30" s="17"/>
      <c r="F30" s="37"/>
      <c r="G30" s="17"/>
      <c r="H30" s="17"/>
      <c r="I30" s="17"/>
    </row>
    <row r="31" customFormat="false" ht="15" hidden="false" customHeight="false" outlineLevel="0" collapsed="false">
      <c r="A31" s="17"/>
      <c r="B31" s="17"/>
      <c r="C31" s="17"/>
      <c r="D31" s="17"/>
      <c r="E31" s="17"/>
      <c r="F31" s="37"/>
      <c r="G31" s="17"/>
      <c r="H31" s="17"/>
      <c r="I31" s="17"/>
    </row>
    <row r="32" customFormat="false" ht="15" hidden="false" customHeight="false" outlineLevel="0" collapsed="false">
      <c r="A32" s="17"/>
      <c r="B32" s="17"/>
      <c r="C32" s="17"/>
      <c r="D32" s="17"/>
      <c r="E32" s="17"/>
      <c r="F32" s="37"/>
      <c r="G32" s="17"/>
      <c r="H32" s="17"/>
      <c r="I32" s="17"/>
    </row>
    <row r="33" customFormat="false" ht="15" hidden="false" customHeight="false" outlineLevel="0" collapsed="false">
      <c r="A33" s="17"/>
      <c r="B33" s="17"/>
      <c r="C33" s="17"/>
      <c r="D33" s="17"/>
      <c r="E33" s="17"/>
      <c r="F33" s="37"/>
      <c r="G33" s="17"/>
      <c r="H33" s="17"/>
      <c r="I33" s="17"/>
    </row>
    <row r="34" customFormat="false" ht="15" hidden="false" customHeight="false" outlineLevel="0" collapsed="false">
      <c r="A34" s="17"/>
      <c r="B34" s="17"/>
      <c r="C34" s="17"/>
      <c r="D34" s="17"/>
      <c r="E34" s="17"/>
      <c r="F34" s="37"/>
      <c r="G34" s="17"/>
      <c r="H34" s="17"/>
      <c r="I34" s="17"/>
    </row>
    <row r="35" customFormat="false" ht="15" hidden="false" customHeight="false" outlineLevel="0" collapsed="false">
      <c r="A35" s="17"/>
      <c r="B35" s="17"/>
      <c r="C35" s="17"/>
      <c r="D35" s="17"/>
      <c r="E35" s="17"/>
      <c r="F35" s="37"/>
      <c r="G35" s="17"/>
      <c r="H35" s="17"/>
      <c r="I35" s="17"/>
    </row>
  </sheetData>
  <mergeCells count="2">
    <mergeCell ref="A2:I2"/>
    <mergeCell ref="A3:I3"/>
  </mergeCells>
  <dataValidations count="3">
    <dataValidation allowBlank="true" errorStyle="stop" operator="between" showDropDown="false" showErrorMessage="false" showInputMessage="false" sqref="A5:A35" type="list">
      <formula1>Lists!$S$2:$S$12</formula1>
      <formula2>0</formula2>
    </dataValidation>
    <dataValidation allowBlank="true" errorStyle="stop" operator="between" showDropDown="false" showErrorMessage="false" showInputMessage="false" sqref="E5:E35" type="list">
      <formula1>Lists!$T$2:$T$4</formula1>
      <formula2>0</formula2>
    </dataValidation>
    <dataValidation allowBlank="true" errorStyle="stop" operator="between" showDropDown="false" showErrorMessage="false" showInputMessage="false" sqref="H5:H35"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3483"/>
    <pageSetUpPr fitToPage="true"/>
  </sheetPr>
  <dimension ref="A1:L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4"/>
    <col collapsed="false" customWidth="true" hidden="false" outlineLevel="0" max="3" min="3" style="0" width="26"/>
    <col collapsed="false" customWidth="true" hidden="false" outlineLevel="0" max="4" min="4" style="0" width="13"/>
    <col collapsed="false" customWidth="true" hidden="false" outlineLevel="0" max="6" min="5" style="0" width="16"/>
    <col collapsed="false" customWidth="true" hidden="false" outlineLevel="0" max="7" min="7" style="0" width="22"/>
    <col collapsed="false" customWidth="true" hidden="false" outlineLevel="0" max="8" min="8" style="0" width="15"/>
    <col collapsed="false" customWidth="true" hidden="false" outlineLevel="0" max="9" min="9" style="0" width="26"/>
    <col collapsed="false" customWidth="true" hidden="false" outlineLevel="0" max="10" min="10" style="0" width="16"/>
    <col collapsed="false" customWidth="true" hidden="false" outlineLevel="0" max="11" min="11" style="0" width="13"/>
    <col collapsed="false" customWidth="true" hidden="false" outlineLevel="0" max="12" min="12" style="0" width="26"/>
  </cols>
  <sheetData>
    <row r="1" customFormat="false" ht="25.5" hidden="false" customHeight="true" outlineLevel="0" collapsed="false">
      <c r="A1" s="12" t="s">
        <v>541</v>
      </c>
      <c r="F1" s="10" t="s">
        <v>79</v>
      </c>
    </row>
    <row r="2" customFormat="false" ht="27.75" hidden="false" customHeight="true" outlineLevel="0" collapsed="false">
      <c r="A2" s="13" t="s">
        <v>542</v>
      </c>
      <c r="B2" s="13"/>
      <c r="C2" s="13"/>
      <c r="D2" s="13"/>
      <c r="E2" s="13"/>
      <c r="F2" s="13"/>
      <c r="G2" s="13"/>
      <c r="H2" s="13"/>
      <c r="I2" s="13"/>
      <c r="J2" s="13"/>
      <c r="K2" s="13"/>
      <c r="L2" s="13"/>
    </row>
    <row r="3" customFormat="false" ht="27.75" hidden="false" customHeight="true" outlineLevel="0" collapsed="false">
      <c r="A3" s="13" t="s">
        <v>192</v>
      </c>
      <c r="B3" s="13"/>
      <c r="C3" s="13"/>
      <c r="D3" s="13"/>
      <c r="E3" s="13"/>
      <c r="F3" s="13"/>
      <c r="G3" s="13"/>
      <c r="H3" s="13"/>
      <c r="I3" s="13"/>
      <c r="J3" s="13"/>
      <c r="K3" s="13"/>
      <c r="L3" s="13"/>
    </row>
    <row r="4" customFormat="false" ht="42" hidden="false" customHeight="true" outlineLevel="0" collapsed="false">
      <c r="A4" s="14" t="s">
        <v>543</v>
      </c>
      <c r="B4" s="14" t="s">
        <v>268</v>
      </c>
      <c r="C4" s="14" t="s">
        <v>544</v>
      </c>
      <c r="D4" s="14" t="s">
        <v>545</v>
      </c>
      <c r="E4" s="14" t="s">
        <v>546</v>
      </c>
      <c r="F4" s="14" t="s">
        <v>311</v>
      </c>
      <c r="G4" s="14" t="s">
        <v>547</v>
      </c>
      <c r="H4" s="14" t="s">
        <v>548</v>
      </c>
      <c r="I4" s="14" t="s">
        <v>549</v>
      </c>
      <c r="J4" s="14" t="s">
        <v>550</v>
      </c>
      <c r="K4" s="14" t="s">
        <v>551</v>
      </c>
      <c r="L4" s="14" t="s">
        <v>222</v>
      </c>
    </row>
    <row r="5" customFormat="false" ht="23.85" hidden="false" customHeight="false" outlineLevel="0" collapsed="false">
      <c r="A5" s="34" t="s">
        <v>552</v>
      </c>
      <c r="B5" s="34" t="s">
        <v>553</v>
      </c>
      <c r="C5" s="34" t="s">
        <v>554</v>
      </c>
      <c r="D5" s="34" t="s">
        <v>555</v>
      </c>
      <c r="E5" s="40" t="n">
        <v>12000</v>
      </c>
      <c r="F5" s="36" t="n">
        <v>660000</v>
      </c>
      <c r="G5" s="34" t="s">
        <v>337</v>
      </c>
      <c r="H5" s="34" t="s">
        <v>227</v>
      </c>
      <c r="I5" s="34" t="s">
        <v>556</v>
      </c>
      <c r="J5" s="34" t="s">
        <v>227</v>
      </c>
      <c r="K5" s="34" t="s">
        <v>557</v>
      </c>
      <c r="L5" s="34" t="s">
        <v>558</v>
      </c>
    </row>
    <row r="6" customFormat="false" ht="15" hidden="false" customHeight="false" outlineLevel="0" collapsed="false">
      <c r="A6" s="17"/>
      <c r="B6" s="17"/>
      <c r="C6" s="17"/>
      <c r="D6" s="17"/>
      <c r="E6" s="41"/>
      <c r="F6" s="37"/>
      <c r="G6" s="17"/>
      <c r="H6" s="17"/>
      <c r="I6" s="17"/>
      <c r="J6" s="17"/>
      <c r="K6" s="17"/>
      <c r="L6" s="17"/>
    </row>
    <row r="7" customFormat="false" ht="15" hidden="false" customHeight="false" outlineLevel="0" collapsed="false">
      <c r="A7" s="17"/>
      <c r="B7" s="17"/>
      <c r="C7" s="17"/>
      <c r="D7" s="17"/>
      <c r="E7" s="41"/>
      <c r="F7" s="37"/>
      <c r="G7" s="17"/>
      <c r="H7" s="17"/>
      <c r="I7" s="17"/>
      <c r="J7" s="17"/>
      <c r="K7" s="17"/>
      <c r="L7" s="17"/>
    </row>
    <row r="8" customFormat="false" ht="15" hidden="false" customHeight="false" outlineLevel="0" collapsed="false">
      <c r="A8" s="17"/>
      <c r="B8" s="17"/>
      <c r="C8" s="17"/>
      <c r="D8" s="17"/>
      <c r="E8" s="41"/>
      <c r="F8" s="37"/>
      <c r="G8" s="17"/>
      <c r="H8" s="17"/>
      <c r="I8" s="17"/>
      <c r="J8" s="17"/>
      <c r="K8" s="17"/>
      <c r="L8" s="17"/>
    </row>
    <row r="9" customFormat="false" ht="15" hidden="false" customHeight="false" outlineLevel="0" collapsed="false">
      <c r="A9" s="17"/>
      <c r="B9" s="17"/>
      <c r="C9" s="17"/>
      <c r="D9" s="17"/>
      <c r="E9" s="41"/>
      <c r="F9" s="37"/>
      <c r="G9" s="17"/>
      <c r="H9" s="17"/>
      <c r="I9" s="17"/>
      <c r="J9" s="17"/>
      <c r="K9" s="17"/>
      <c r="L9" s="17"/>
    </row>
    <row r="10" customFormat="false" ht="15" hidden="false" customHeight="false" outlineLevel="0" collapsed="false">
      <c r="A10" s="17"/>
      <c r="B10" s="17"/>
      <c r="C10" s="17"/>
      <c r="D10" s="17"/>
      <c r="E10" s="41"/>
      <c r="F10" s="37"/>
      <c r="G10" s="17"/>
      <c r="H10" s="17"/>
      <c r="I10" s="17"/>
      <c r="J10" s="17"/>
      <c r="K10" s="17"/>
      <c r="L10" s="17"/>
    </row>
    <row r="11" customFormat="false" ht="15" hidden="false" customHeight="false" outlineLevel="0" collapsed="false">
      <c r="A11" s="17"/>
      <c r="B11" s="17"/>
      <c r="C11" s="17"/>
      <c r="D11" s="17"/>
      <c r="E11" s="41"/>
      <c r="F11" s="37"/>
      <c r="G11" s="17"/>
      <c r="H11" s="17"/>
      <c r="I11" s="17"/>
      <c r="J11" s="17"/>
      <c r="K11" s="17"/>
      <c r="L11" s="17"/>
    </row>
    <row r="12" customFormat="false" ht="15" hidden="false" customHeight="false" outlineLevel="0" collapsed="false">
      <c r="A12" s="17"/>
      <c r="B12" s="17"/>
      <c r="C12" s="17"/>
      <c r="D12" s="17"/>
      <c r="E12" s="41"/>
      <c r="F12" s="37"/>
      <c r="G12" s="17"/>
      <c r="H12" s="17"/>
      <c r="I12" s="17"/>
      <c r="J12" s="17"/>
      <c r="K12" s="17"/>
      <c r="L12" s="17"/>
    </row>
    <row r="13" customFormat="false" ht="15" hidden="false" customHeight="false" outlineLevel="0" collapsed="false">
      <c r="A13" s="17"/>
      <c r="B13" s="17"/>
      <c r="C13" s="17"/>
      <c r="D13" s="17"/>
      <c r="E13" s="41"/>
      <c r="F13" s="37"/>
      <c r="G13" s="17"/>
      <c r="H13" s="17"/>
      <c r="I13" s="17"/>
      <c r="J13" s="17"/>
      <c r="K13" s="17"/>
      <c r="L13" s="17"/>
    </row>
    <row r="14" customFormat="false" ht="15" hidden="false" customHeight="false" outlineLevel="0" collapsed="false">
      <c r="A14" s="17"/>
      <c r="B14" s="17"/>
      <c r="C14" s="17"/>
      <c r="D14" s="17"/>
      <c r="E14" s="41"/>
      <c r="F14" s="37"/>
      <c r="G14" s="17"/>
      <c r="H14" s="17"/>
      <c r="I14" s="17"/>
      <c r="J14" s="17"/>
      <c r="K14" s="17"/>
      <c r="L14" s="17"/>
    </row>
    <row r="15" customFormat="false" ht="15" hidden="false" customHeight="false" outlineLevel="0" collapsed="false">
      <c r="A15" s="17"/>
      <c r="B15" s="17"/>
      <c r="C15" s="17"/>
      <c r="D15" s="17"/>
      <c r="E15" s="41"/>
      <c r="F15" s="37"/>
      <c r="G15" s="17"/>
      <c r="H15" s="17"/>
      <c r="I15" s="17"/>
      <c r="J15" s="17"/>
      <c r="K15" s="17"/>
      <c r="L15" s="17"/>
    </row>
    <row r="16" customFormat="false" ht="15" hidden="false" customHeight="false" outlineLevel="0" collapsed="false">
      <c r="A16" s="17"/>
      <c r="B16" s="17"/>
      <c r="C16" s="17"/>
      <c r="D16" s="17"/>
      <c r="E16" s="41"/>
      <c r="F16" s="37"/>
      <c r="G16" s="17"/>
      <c r="H16" s="17"/>
      <c r="I16" s="17"/>
      <c r="J16" s="17"/>
      <c r="K16" s="17"/>
      <c r="L16" s="17"/>
    </row>
    <row r="17" customFormat="false" ht="15" hidden="false" customHeight="false" outlineLevel="0" collapsed="false">
      <c r="A17" s="17"/>
      <c r="B17" s="17"/>
      <c r="C17" s="17"/>
      <c r="D17" s="17"/>
      <c r="E17" s="41"/>
      <c r="F17" s="37"/>
      <c r="G17" s="17"/>
      <c r="H17" s="17"/>
      <c r="I17" s="17"/>
      <c r="J17" s="17"/>
      <c r="K17" s="17"/>
      <c r="L17" s="17"/>
    </row>
    <row r="18" customFormat="false" ht="15" hidden="false" customHeight="false" outlineLevel="0" collapsed="false">
      <c r="A18" s="17"/>
      <c r="B18" s="17"/>
      <c r="C18" s="17"/>
      <c r="D18" s="17"/>
      <c r="E18" s="41"/>
      <c r="F18" s="37"/>
      <c r="G18" s="17"/>
      <c r="H18" s="17"/>
      <c r="I18" s="17"/>
      <c r="J18" s="17"/>
      <c r="K18" s="17"/>
      <c r="L18" s="17"/>
    </row>
    <row r="19" customFormat="false" ht="15" hidden="false" customHeight="false" outlineLevel="0" collapsed="false">
      <c r="A19" s="17"/>
      <c r="B19" s="17"/>
      <c r="C19" s="17"/>
      <c r="D19" s="17"/>
      <c r="E19" s="41"/>
      <c r="F19" s="37"/>
      <c r="G19" s="17"/>
      <c r="H19" s="17"/>
      <c r="I19" s="17"/>
      <c r="J19" s="17"/>
      <c r="K19" s="17"/>
      <c r="L19" s="17"/>
    </row>
    <row r="20" customFormat="false" ht="15" hidden="false" customHeight="false" outlineLevel="0" collapsed="false">
      <c r="A20" s="17"/>
      <c r="B20" s="17"/>
      <c r="C20" s="17"/>
      <c r="D20" s="17"/>
      <c r="E20" s="41"/>
      <c r="F20" s="37"/>
      <c r="G20" s="17"/>
      <c r="H20" s="17"/>
      <c r="I20" s="17"/>
      <c r="J20" s="17"/>
      <c r="K20" s="17"/>
      <c r="L20" s="17"/>
    </row>
  </sheetData>
  <mergeCells count="2">
    <mergeCell ref="A2:L2"/>
    <mergeCell ref="A3:L3"/>
  </mergeCells>
  <dataValidations count="3">
    <dataValidation allowBlank="true" errorStyle="stop" operator="between" showDropDown="false" showErrorMessage="false" showInputMessage="false" sqref="C5:C20" type="list">
      <formula1>Lists!$U$2:$U$8</formula1>
      <formula2>0</formula2>
    </dataValidation>
    <dataValidation allowBlank="true" errorStyle="stop" operator="between" showDropDown="false" showErrorMessage="false" showInputMessage="false" sqref="H5:H20" type="list">
      <formula1>Lists!$A$2:$A$3</formula1>
      <formula2>0</formula2>
    </dataValidation>
    <dataValidation allowBlank="true" errorStyle="stop" operator="between" showDropDown="false" showErrorMessage="false" showInputMessage="false" sqref="J5:J20" type="list">
      <formula1>Lists!$V$2:$V$5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86C1"/>
    <pageSetUpPr fitToPage="true"/>
  </sheetPr>
  <dimension ref="A1:K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3" topLeftCell="B14" activePane="bottomRight" state="frozen"/>
      <selection pane="topLeft" activeCell="A1" activeCellId="0" sqref="A1"/>
      <selection pane="topRight" activeCell="B1" activeCellId="0" sqref="B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44"/>
    <col collapsed="false" customWidth="true" hidden="false" outlineLevel="0" max="4" min="4" style="0" width="14"/>
    <col collapsed="false" customWidth="true" hidden="false" outlineLevel="0" max="5" min="5" style="0" width="13"/>
    <col collapsed="false" customWidth="true" hidden="false" outlineLevel="0" max="6" min="6" style="0" width="14"/>
    <col collapsed="false" customWidth="true" hidden="false" outlineLevel="0" max="8" min="7" style="0" width="13"/>
    <col collapsed="false" customWidth="true" hidden="false" outlineLevel="0" max="9" min="9" style="0" width="18"/>
    <col collapsed="false" customWidth="true" hidden="false" outlineLevel="0" max="10" min="10" style="0" width="28"/>
    <col collapsed="false" customWidth="true" hidden="false" outlineLevel="0" max="11" min="11" style="0" width="24"/>
  </cols>
  <sheetData>
    <row r="1" customFormat="false" ht="25.5" hidden="false" customHeight="true" outlineLevel="0" collapsed="false">
      <c r="A1" s="12" t="s">
        <v>67</v>
      </c>
      <c r="F1" s="10" t="s">
        <v>79</v>
      </c>
    </row>
    <row r="2" customFormat="false" ht="13.5" hidden="false" customHeight="true" outlineLevel="0" collapsed="false">
      <c r="A2" s="13" t="s">
        <v>559</v>
      </c>
      <c r="B2" s="13"/>
      <c r="C2" s="13"/>
      <c r="D2" s="13"/>
      <c r="E2" s="13"/>
      <c r="F2" s="13"/>
      <c r="G2" s="13"/>
      <c r="H2" s="13"/>
      <c r="I2" s="13"/>
      <c r="J2" s="13"/>
      <c r="K2" s="13"/>
    </row>
    <row r="3" customFormat="false" ht="27.75" hidden="false" customHeight="true" outlineLevel="0" collapsed="false">
      <c r="A3" s="13" t="s">
        <v>192</v>
      </c>
      <c r="B3" s="13"/>
      <c r="C3" s="13"/>
      <c r="D3" s="13"/>
      <c r="E3" s="13"/>
      <c r="F3" s="13"/>
      <c r="G3" s="13"/>
      <c r="H3" s="13"/>
      <c r="I3" s="13"/>
      <c r="J3" s="13"/>
      <c r="K3" s="13"/>
    </row>
    <row r="4" customFormat="false" ht="15" hidden="false" customHeight="false" outlineLevel="0" collapsed="false">
      <c r="A4" s="31" t="s">
        <v>560</v>
      </c>
    </row>
    <row r="5" customFormat="false" ht="19.5" hidden="false" customHeight="true" outlineLevel="0" collapsed="false">
      <c r="A5" s="5" t="s">
        <v>217</v>
      </c>
      <c r="B5" s="17"/>
      <c r="C5" s="32"/>
    </row>
    <row r="6" customFormat="false" ht="30" hidden="false" customHeight="true" outlineLevel="0" collapsed="false">
      <c r="A6" s="5" t="s">
        <v>561</v>
      </c>
      <c r="B6" s="17"/>
      <c r="C6" s="32" t="s">
        <v>562</v>
      </c>
    </row>
    <row r="7" customFormat="false" ht="19.5" hidden="false" customHeight="true" outlineLevel="0" collapsed="false">
      <c r="A7" s="5" t="s">
        <v>563</v>
      </c>
      <c r="B7" s="17"/>
      <c r="C7" s="32"/>
    </row>
    <row r="8" customFormat="false" ht="19.5" hidden="false" customHeight="true" outlineLevel="0" collapsed="false">
      <c r="A8" s="5" t="s">
        <v>564</v>
      </c>
      <c r="B8" s="17"/>
      <c r="C8" s="32"/>
    </row>
    <row r="9" customFormat="false" ht="30" hidden="false" customHeight="true" outlineLevel="0" collapsed="false">
      <c r="A9" s="5" t="s">
        <v>565</v>
      </c>
      <c r="B9" s="17"/>
      <c r="C9" s="32"/>
    </row>
    <row r="10" customFormat="false" ht="30" hidden="false" customHeight="true" outlineLevel="0" collapsed="false">
      <c r="A10" s="5" t="s">
        <v>566</v>
      </c>
      <c r="B10" s="17"/>
      <c r="C10" s="32"/>
    </row>
    <row r="12" customFormat="false" ht="15" hidden="false" customHeight="false" outlineLevel="0" collapsed="false">
      <c r="A12" s="31" t="s">
        <v>567</v>
      </c>
    </row>
    <row r="13" customFormat="false" ht="42" hidden="false" customHeight="true" outlineLevel="0" collapsed="false">
      <c r="A13" s="14" t="s">
        <v>568</v>
      </c>
      <c r="B13" s="14" t="s">
        <v>569</v>
      </c>
      <c r="C13" s="14" t="s">
        <v>570</v>
      </c>
      <c r="D13" s="14" t="s">
        <v>571</v>
      </c>
      <c r="E13" s="14" t="s">
        <v>572</v>
      </c>
      <c r="F13" s="14" t="s">
        <v>573</v>
      </c>
      <c r="G13" s="14" t="s">
        <v>574</v>
      </c>
      <c r="H13" s="14" t="s">
        <v>575</v>
      </c>
      <c r="I13" s="14" t="s">
        <v>576</v>
      </c>
      <c r="J13" s="14" t="s">
        <v>577</v>
      </c>
      <c r="K13" s="14" t="s">
        <v>222</v>
      </c>
    </row>
    <row r="14" customFormat="false" ht="15" hidden="false" customHeight="false" outlineLevel="0" collapsed="false">
      <c r="A14" s="34" t="s">
        <v>578</v>
      </c>
      <c r="B14" s="34" t="s">
        <v>579</v>
      </c>
      <c r="C14" s="35"/>
      <c r="D14" s="34" t="s">
        <v>580</v>
      </c>
      <c r="E14" s="34" t="s">
        <v>581</v>
      </c>
      <c r="F14" s="36" t="n">
        <v>185000</v>
      </c>
      <c r="G14" s="34" t="s">
        <v>386</v>
      </c>
      <c r="H14" s="34" t="s">
        <v>386</v>
      </c>
      <c r="I14" s="34" t="s">
        <v>582</v>
      </c>
      <c r="J14" s="34" t="s">
        <v>583</v>
      </c>
      <c r="K14" s="34"/>
    </row>
    <row r="15" customFormat="false" ht="15" hidden="false" customHeight="false" outlineLevel="0" collapsed="false">
      <c r="A15" s="17"/>
      <c r="B15" s="17"/>
      <c r="C15" s="33"/>
      <c r="D15" s="17"/>
      <c r="E15" s="17"/>
      <c r="F15" s="37"/>
      <c r="G15" s="17"/>
      <c r="H15" s="17"/>
      <c r="I15" s="17"/>
      <c r="J15" s="17"/>
      <c r="K15" s="17"/>
    </row>
    <row r="16" customFormat="false" ht="15" hidden="false" customHeight="false" outlineLevel="0" collapsed="false">
      <c r="A16" s="17"/>
      <c r="B16" s="17"/>
      <c r="C16" s="33"/>
      <c r="D16" s="17"/>
      <c r="E16" s="17"/>
      <c r="F16" s="37"/>
      <c r="G16" s="17"/>
      <c r="H16" s="17"/>
      <c r="I16" s="17"/>
      <c r="J16" s="17"/>
      <c r="K16" s="17"/>
    </row>
    <row r="17" customFormat="false" ht="15" hidden="false" customHeight="false" outlineLevel="0" collapsed="false">
      <c r="A17" s="17"/>
      <c r="B17" s="17"/>
      <c r="C17" s="33"/>
      <c r="D17" s="17"/>
      <c r="E17" s="17"/>
      <c r="F17" s="37"/>
      <c r="G17" s="17"/>
      <c r="H17" s="17"/>
      <c r="I17" s="17"/>
      <c r="J17" s="17"/>
      <c r="K17" s="17"/>
    </row>
    <row r="18" customFormat="false" ht="15" hidden="false" customHeight="false" outlineLevel="0" collapsed="false">
      <c r="A18" s="17"/>
      <c r="B18" s="17"/>
      <c r="C18" s="33"/>
      <c r="D18" s="17"/>
      <c r="E18" s="17"/>
      <c r="F18" s="37"/>
      <c r="G18" s="17"/>
      <c r="H18" s="17"/>
      <c r="I18" s="17"/>
      <c r="J18" s="17"/>
      <c r="K18" s="17"/>
    </row>
    <row r="19" customFormat="false" ht="15" hidden="false" customHeight="false" outlineLevel="0" collapsed="false">
      <c r="A19" s="17"/>
      <c r="B19" s="17"/>
      <c r="C19" s="33"/>
      <c r="D19" s="17"/>
      <c r="E19" s="17"/>
      <c r="F19" s="37"/>
      <c r="G19" s="17"/>
      <c r="H19" s="17"/>
      <c r="I19" s="17"/>
      <c r="J19" s="17"/>
      <c r="K19" s="17"/>
    </row>
    <row r="20" customFormat="false" ht="15" hidden="false" customHeight="false" outlineLevel="0" collapsed="false">
      <c r="A20" s="17"/>
      <c r="B20" s="17"/>
      <c r="C20" s="33"/>
      <c r="D20" s="17"/>
      <c r="E20" s="17"/>
      <c r="F20" s="37"/>
      <c r="G20" s="17"/>
      <c r="H20" s="17"/>
      <c r="I20" s="17"/>
      <c r="J20" s="17"/>
      <c r="K20" s="17"/>
    </row>
    <row r="21" customFormat="false" ht="15" hidden="false" customHeight="false" outlineLevel="0" collapsed="false">
      <c r="A21" s="17"/>
      <c r="B21" s="17"/>
      <c r="C21" s="33"/>
      <c r="D21" s="17"/>
      <c r="E21" s="17"/>
      <c r="F21" s="37"/>
      <c r="G21" s="17"/>
      <c r="H21" s="17"/>
      <c r="I21" s="17"/>
      <c r="J21" s="17"/>
      <c r="K21" s="17"/>
    </row>
    <row r="22" customFormat="false" ht="15" hidden="false" customHeight="false" outlineLevel="0" collapsed="false">
      <c r="A22" s="17"/>
      <c r="B22" s="17"/>
      <c r="C22" s="33"/>
      <c r="D22" s="17"/>
      <c r="E22" s="17"/>
      <c r="F22" s="37"/>
      <c r="G22" s="17"/>
      <c r="H22" s="17"/>
      <c r="I22" s="17"/>
      <c r="J22" s="17"/>
      <c r="K22" s="17"/>
    </row>
    <row r="23" customFormat="false" ht="15" hidden="false" customHeight="false" outlineLevel="0" collapsed="false">
      <c r="A23" s="17"/>
      <c r="B23" s="17"/>
      <c r="C23" s="33"/>
      <c r="D23" s="17"/>
      <c r="E23" s="17"/>
      <c r="F23" s="37"/>
      <c r="G23" s="17"/>
      <c r="H23" s="17"/>
      <c r="I23" s="17"/>
      <c r="J23" s="17"/>
      <c r="K23" s="17"/>
    </row>
    <row r="24" customFormat="false" ht="15" hidden="false" customHeight="false" outlineLevel="0" collapsed="false">
      <c r="A24" s="17"/>
      <c r="B24" s="17"/>
      <c r="C24" s="33"/>
      <c r="D24" s="17"/>
      <c r="E24" s="17"/>
      <c r="F24" s="37"/>
      <c r="G24" s="17"/>
      <c r="H24" s="17"/>
      <c r="I24" s="17"/>
      <c r="J24" s="17"/>
      <c r="K24" s="17"/>
    </row>
  </sheetData>
  <mergeCells count="2">
    <mergeCell ref="A2:K2"/>
    <mergeCell ref="A3:K3"/>
  </mergeCells>
  <dataValidations count="3">
    <dataValidation allowBlank="true" errorStyle="stop" operator="between" showDropDown="false" showErrorMessage="false" showInputMessage="false" sqref="E14:E24" type="list">
      <formula1>Lists!$X$2:$X$3</formula1>
      <formula2>0</formula2>
    </dataValidation>
    <dataValidation allowBlank="true" errorStyle="stop" operator="between" showDropDown="false" showErrorMessage="false" showInputMessage="false" sqref="G14:G24" type="list">
      <formula1>Lists!$A$2:$A$3</formula1>
      <formula2>0</formula2>
    </dataValidation>
    <dataValidation allowBlank="true" errorStyle="stop" operator="between" showDropDown="false" showErrorMessage="false" showInputMessage="false" sqref="H14:H24" type="list">
      <formula1>Lists!$A$2:$A$3</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C3483"/>
    <pageSetUpPr fitToPage="true"/>
  </sheetPr>
  <dimension ref="A1:C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44"/>
  </cols>
  <sheetData>
    <row r="1" customFormat="false" ht="25.5" hidden="false" customHeight="true" outlineLevel="0" collapsed="false">
      <c r="A1" s="12" t="s">
        <v>584</v>
      </c>
      <c r="C1" s="10" t="s">
        <v>79</v>
      </c>
    </row>
    <row r="2" customFormat="false" ht="84" hidden="false" customHeight="true" outlineLevel="0" collapsed="false">
      <c r="A2" s="13" t="s">
        <v>585</v>
      </c>
      <c r="B2" s="13"/>
      <c r="C2" s="13"/>
    </row>
    <row r="5" customFormat="false" ht="15" hidden="false" customHeight="false" outlineLevel="0" collapsed="false">
      <c r="A5" s="31" t="s">
        <v>586</v>
      </c>
    </row>
    <row r="6" customFormat="false" ht="19.5" hidden="false" customHeight="true" outlineLevel="0" collapsed="false">
      <c r="A6" s="5" t="s">
        <v>587</v>
      </c>
      <c r="B6" s="17"/>
      <c r="C6" s="32" t="s">
        <v>588</v>
      </c>
    </row>
    <row r="7" customFormat="false" ht="30" hidden="false" customHeight="true" outlineLevel="0" collapsed="false">
      <c r="A7" s="5" t="s">
        <v>589</v>
      </c>
      <c r="B7" s="17"/>
      <c r="C7" s="32" t="s">
        <v>590</v>
      </c>
    </row>
    <row r="8" customFormat="false" ht="19.5" hidden="false" customHeight="true" outlineLevel="0" collapsed="false">
      <c r="A8" s="5" t="s">
        <v>591</v>
      </c>
      <c r="B8" s="17"/>
      <c r="C8" s="32" t="s">
        <v>592</v>
      </c>
    </row>
    <row r="9" customFormat="false" ht="19.5" hidden="false" customHeight="true" outlineLevel="0" collapsed="false">
      <c r="A9" s="5" t="s">
        <v>593</v>
      </c>
      <c r="B9" s="17"/>
      <c r="C9" s="32" t="s">
        <v>594</v>
      </c>
    </row>
    <row r="10" customFormat="false" ht="19.5" hidden="false" customHeight="true" outlineLevel="0" collapsed="false">
      <c r="A10" s="5" t="s">
        <v>595</v>
      </c>
      <c r="B10" s="17"/>
      <c r="C10" s="32"/>
    </row>
    <row r="11" customFormat="false" ht="19.5" hidden="false" customHeight="true" outlineLevel="0" collapsed="false">
      <c r="A11" s="5" t="s">
        <v>596</v>
      </c>
      <c r="B11" s="17"/>
      <c r="C11" s="32" t="s">
        <v>597</v>
      </c>
    </row>
    <row r="12" customFormat="false" ht="19.5" hidden="false" customHeight="true" outlineLevel="0" collapsed="false">
      <c r="A12" s="5" t="s">
        <v>598</v>
      </c>
      <c r="B12" s="17"/>
      <c r="C12" s="32"/>
    </row>
    <row r="13" customFormat="false" ht="19.5" hidden="false" customHeight="true" outlineLevel="0" collapsed="false">
      <c r="A13" s="5" t="s">
        <v>599</v>
      </c>
      <c r="B13" s="17"/>
      <c r="C13" s="32"/>
    </row>
    <row r="14" customFormat="false" ht="19.5" hidden="false" customHeight="true" outlineLevel="0" collapsed="false">
      <c r="A14" s="5" t="s">
        <v>600</v>
      </c>
      <c r="B14" s="17"/>
      <c r="C14" s="32" t="s">
        <v>601</v>
      </c>
    </row>
    <row r="15" customFormat="false" ht="19.5" hidden="false" customHeight="true" outlineLevel="0" collapsed="false">
      <c r="A15" s="5" t="s">
        <v>602</v>
      </c>
      <c r="B15" s="17"/>
      <c r="C15" s="32" t="s">
        <v>603</v>
      </c>
    </row>
    <row r="16" customFormat="false" ht="30" hidden="false" customHeight="true" outlineLevel="0" collapsed="false">
      <c r="A16" s="5" t="s">
        <v>604</v>
      </c>
      <c r="B16" s="17"/>
      <c r="C16" s="32"/>
    </row>
    <row r="17" customFormat="false" ht="19.5" hidden="false" customHeight="true" outlineLevel="0" collapsed="false">
      <c r="A17" s="5" t="s">
        <v>605</v>
      </c>
      <c r="B17" s="17"/>
      <c r="C17" s="32"/>
    </row>
    <row r="18" customFormat="false" ht="19.5" hidden="false" customHeight="true" outlineLevel="0" collapsed="false">
      <c r="A18" s="5" t="s">
        <v>606</v>
      </c>
      <c r="B18" s="17"/>
      <c r="C18" s="32"/>
    </row>
    <row r="19" customFormat="false" ht="19.5" hidden="false" customHeight="true" outlineLevel="0" collapsed="false">
      <c r="A19" s="5" t="s">
        <v>607</v>
      </c>
      <c r="B19" s="17"/>
      <c r="C19" s="32" t="s">
        <v>608</v>
      </c>
    </row>
    <row r="20" customFormat="false" ht="19.5" hidden="false" customHeight="true" outlineLevel="0" collapsed="false">
      <c r="A20" s="5" t="s">
        <v>609</v>
      </c>
      <c r="B20" s="17"/>
      <c r="C20" s="32" t="s">
        <v>211</v>
      </c>
    </row>
    <row r="21" customFormat="false" ht="19.5" hidden="false" customHeight="true" outlineLevel="0" collapsed="false">
      <c r="A21" s="5" t="s">
        <v>610</v>
      </c>
      <c r="B21" s="17"/>
      <c r="C21" s="32" t="s">
        <v>611</v>
      </c>
    </row>
    <row r="22" customFormat="false" ht="30" hidden="false" customHeight="true" outlineLevel="0" collapsed="false">
      <c r="A22" s="5" t="s">
        <v>612</v>
      </c>
      <c r="B22" s="17"/>
      <c r="C22" s="32" t="s">
        <v>613</v>
      </c>
    </row>
    <row r="24" customFormat="false" ht="15" hidden="false" customHeight="false" outlineLevel="0" collapsed="false">
      <c r="A24" s="2" t="s">
        <v>614</v>
      </c>
    </row>
  </sheetData>
  <mergeCells count="1">
    <mergeCell ref="A2:C2"/>
  </mergeCells>
  <dataValidations count="2">
    <dataValidation allowBlank="true" errorStyle="stop" operator="between" showDropDown="false" showErrorMessage="false" showInputMessage="false" sqref="B6" type="list">
      <formula1>Lists!$AC$2:$AC$4</formula1>
      <formula2>0</formula2>
    </dataValidation>
    <dataValidation allowBlank="true" errorStyle="stop" operator="between" showDropDown="false" showErrorMessage="false" showInputMessage="false" sqref="B8" type="list">
      <formula1>Lists!$A$2:$A$3</formula1>
      <formula2>0</formula2>
    </dataValidation>
  </dataValidations>
  <hyperlinks>
    <hyperlink ref="C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6573"/>
    <pageSetUpPr fitToPage="true"/>
  </sheetPr>
  <dimension ref="A1:G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6"/>
    <col collapsed="false" customWidth="true" hidden="false" outlineLevel="0" max="4" min="3" style="0" width="30"/>
    <col collapsed="false" customWidth="true" hidden="false" outlineLevel="0" max="5" min="5" style="0" width="22"/>
    <col collapsed="false" customWidth="true" hidden="false" outlineLevel="0" max="6" min="6" style="0" width="14"/>
    <col collapsed="false" customWidth="true" hidden="false" outlineLevel="0" max="7" min="7" style="0" width="26"/>
  </cols>
  <sheetData>
    <row r="1" customFormat="false" ht="25.5" hidden="false" customHeight="true" outlineLevel="0" collapsed="false">
      <c r="A1" s="12" t="s">
        <v>71</v>
      </c>
      <c r="F1" s="10" t="s">
        <v>79</v>
      </c>
    </row>
    <row r="2" customFormat="false" ht="27.75" hidden="false" customHeight="true" outlineLevel="0" collapsed="false">
      <c r="A2" s="13" t="s">
        <v>615</v>
      </c>
      <c r="B2" s="13"/>
      <c r="C2" s="13"/>
      <c r="D2" s="13"/>
      <c r="E2" s="13"/>
      <c r="F2" s="13"/>
      <c r="G2" s="13"/>
    </row>
    <row r="3" customFormat="false" ht="27.75" hidden="false" customHeight="true" outlineLevel="0" collapsed="false">
      <c r="A3" s="13" t="s">
        <v>192</v>
      </c>
      <c r="B3" s="13"/>
      <c r="C3" s="13"/>
      <c r="D3" s="13"/>
      <c r="E3" s="13"/>
      <c r="F3" s="13"/>
      <c r="G3" s="13"/>
    </row>
    <row r="4" customFormat="false" ht="42" hidden="false" customHeight="true" outlineLevel="0" collapsed="false">
      <c r="A4" s="14" t="s">
        <v>616</v>
      </c>
      <c r="B4" s="14" t="s">
        <v>617</v>
      </c>
      <c r="C4" s="14" t="s">
        <v>618</v>
      </c>
      <c r="D4" s="14" t="s">
        <v>619</v>
      </c>
      <c r="E4" s="14" t="s">
        <v>620</v>
      </c>
      <c r="F4" s="14" t="s">
        <v>621</v>
      </c>
      <c r="G4" s="14" t="s">
        <v>222</v>
      </c>
    </row>
    <row r="5" customFormat="false" ht="23.85" hidden="false" customHeight="false" outlineLevel="0" collapsed="false">
      <c r="A5" s="34" t="s">
        <v>622</v>
      </c>
      <c r="B5" s="34" t="s">
        <v>623</v>
      </c>
      <c r="C5" s="34" t="s">
        <v>624</v>
      </c>
      <c r="D5" s="34" t="s">
        <v>625</v>
      </c>
      <c r="E5" s="34" t="s">
        <v>626</v>
      </c>
      <c r="F5" s="35"/>
      <c r="G5" s="34"/>
    </row>
    <row r="6" customFormat="false" ht="15" hidden="false" customHeight="false" outlineLevel="0" collapsed="false">
      <c r="A6" s="17"/>
      <c r="B6" s="17"/>
      <c r="C6" s="17"/>
      <c r="D6" s="17"/>
      <c r="E6" s="17"/>
      <c r="F6" s="33"/>
      <c r="G6" s="17"/>
    </row>
    <row r="7" customFormat="false" ht="15" hidden="false" customHeight="false" outlineLevel="0" collapsed="false">
      <c r="A7" s="17"/>
      <c r="B7" s="17"/>
      <c r="C7" s="17"/>
      <c r="D7" s="17"/>
      <c r="E7" s="17"/>
      <c r="F7" s="33"/>
      <c r="G7" s="17"/>
    </row>
    <row r="8" customFormat="false" ht="15" hidden="false" customHeight="false" outlineLevel="0" collapsed="false">
      <c r="A8" s="17"/>
      <c r="B8" s="17"/>
      <c r="C8" s="17"/>
      <c r="D8" s="17"/>
      <c r="E8" s="17"/>
      <c r="F8" s="33"/>
      <c r="G8" s="17"/>
    </row>
    <row r="9" customFormat="false" ht="15" hidden="false" customHeight="false" outlineLevel="0" collapsed="false">
      <c r="A9" s="17"/>
      <c r="B9" s="17"/>
      <c r="C9" s="17"/>
      <c r="D9" s="17"/>
      <c r="E9" s="17"/>
      <c r="F9" s="33"/>
      <c r="G9" s="17"/>
    </row>
    <row r="10" customFormat="false" ht="15" hidden="false" customHeight="false" outlineLevel="0" collapsed="false">
      <c r="A10" s="17"/>
      <c r="B10" s="17"/>
      <c r="C10" s="17"/>
      <c r="D10" s="17"/>
      <c r="E10" s="17"/>
      <c r="F10" s="33"/>
      <c r="G10" s="17"/>
    </row>
    <row r="11" customFormat="false" ht="15" hidden="false" customHeight="false" outlineLevel="0" collapsed="false">
      <c r="A11" s="17"/>
      <c r="B11" s="17"/>
      <c r="C11" s="17"/>
      <c r="D11" s="17"/>
      <c r="E11" s="17"/>
      <c r="F11" s="33"/>
      <c r="G11" s="17"/>
    </row>
    <row r="12" customFormat="false" ht="15" hidden="false" customHeight="false" outlineLevel="0" collapsed="false">
      <c r="A12" s="17"/>
      <c r="B12" s="17"/>
      <c r="C12" s="17"/>
      <c r="D12" s="17"/>
      <c r="E12" s="17"/>
      <c r="F12" s="33"/>
      <c r="G12" s="17"/>
    </row>
    <row r="13" customFormat="false" ht="15" hidden="false" customHeight="false" outlineLevel="0" collapsed="false">
      <c r="A13" s="17"/>
      <c r="B13" s="17"/>
      <c r="C13" s="17"/>
      <c r="D13" s="17"/>
      <c r="E13" s="17"/>
      <c r="F13" s="33"/>
      <c r="G13" s="17"/>
    </row>
    <row r="14" customFormat="false" ht="15" hidden="false" customHeight="false" outlineLevel="0" collapsed="false">
      <c r="A14" s="17"/>
      <c r="B14" s="17"/>
      <c r="C14" s="17"/>
      <c r="D14" s="17"/>
      <c r="E14" s="17"/>
      <c r="F14" s="33"/>
      <c r="G14" s="17"/>
    </row>
    <row r="15" customFormat="false" ht="15" hidden="false" customHeight="false" outlineLevel="0" collapsed="false">
      <c r="A15" s="17"/>
      <c r="B15" s="17"/>
      <c r="C15" s="17"/>
      <c r="D15" s="17"/>
      <c r="E15" s="17"/>
      <c r="F15" s="33"/>
      <c r="G15" s="17"/>
    </row>
    <row r="16" customFormat="false" ht="15" hidden="false" customHeight="false" outlineLevel="0" collapsed="false">
      <c r="A16" s="17"/>
      <c r="B16" s="17"/>
      <c r="C16" s="17"/>
      <c r="D16" s="17"/>
      <c r="E16" s="17"/>
      <c r="F16" s="33"/>
      <c r="G16" s="17"/>
    </row>
    <row r="17" customFormat="false" ht="15" hidden="false" customHeight="false" outlineLevel="0" collapsed="false">
      <c r="A17" s="17"/>
      <c r="B17" s="17"/>
      <c r="C17" s="17"/>
      <c r="D17" s="17"/>
      <c r="E17" s="17"/>
      <c r="F17" s="33"/>
      <c r="G17" s="17"/>
    </row>
    <row r="18" customFormat="false" ht="15" hidden="false" customHeight="false" outlineLevel="0" collapsed="false">
      <c r="A18" s="17"/>
      <c r="B18" s="17"/>
      <c r="C18" s="17"/>
      <c r="D18" s="17"/>
      <c r="E18" s="17"/>
      <c r="F18" s="33"/>
      <c r="G18" s="17"/>
    </row>
    <row r="19" customFormat="false" ht="15" hidden="false" customHeight="false" outlineLevel="0" collapsed="false">
      <c r="A19" s="17"/>
      <c r="B19" s="17"/>
      <c r="C19" s="17"/>
      <c r="D19" s="17"/>
      <c r="E19" s="17"/>
      <c r="F19" s="33"/>
      <c r="G19" s="17"/>
    </row>
    <row r="20" customFormat="false" ht="15" hidden="false" customHeight="false" outlineLevel="0" collapsed="false">
      <c r="A20" s="17"/>
      <c r="B20" s="17"/>
      <c r="C20" s="17"/>
      <c r="D20" s="17"/>
      <c r="E20" s="17"/>
      <c r="F20" s="33"/>
      <c r="G20" s="17"/>
    </row>
    <row r="21" customFormat="false" ht="15" hidden="false" customHeight="false" outlineLevel="0" collapsed="false">
      <c r="A21" s="17"/>
      <c r="B21" s="17"/>
      <c r="C21" s="17"/>
      <c r="D21" s="17"/>
      <c r="E21" s="17"/>
      <c r="F21" s="33"/>
      <c r="G21" s="17"/>
    </row>
    <row r="22" customFormat="false" ht="15" hidden="false" customHeight="false" outlineLevel="0" collapsed="false">
      <c r="A22" s="17"/>
      <c r="B22" s="17"/>
      <c r="C22" s="17"/>
      <c r="D22" s="17"/>
      <c r="E22" s="17"/>
      <c r="F22" s="33"/>
      <c r="G22" s="17"/>
    </row>
    <row r="23" customFormat="false" ht="15" hidden="false" customHeight="false" outlineLevel="0" collapsed="false">
      <c r="A23" s="17"/>
      <c r="B23" s="17"/>
      <c r="C23" s="17"/>
      <c r="D23" s="17"/>
      <c r="E23" s="17"/>
      <c r="F23" s="33"/>
      <c r="G23" s="17"/>
    </row>
    <row r="24" customFormat="false" ht="15" hidden="false" customHeight="false" outlineLevel="0" collapsed="false">
      <c r="A24" s="17"/>
      <c r="B24" s="17"/>
      <c r="C24" s="17"/>
      <c r="D24" s="17"/>
      <c r="E24" s="17"/>
      <c r="F24" s="33"/>
      <c r="G24" s="17"/>
    </row>
    <row r="25" customFormat="false" ht="15" hidden="false" customHeight="false" outlineLevel="0" collapsed="false">
      <c r="A25" s="17"/>
      <c r="B25" s="17"/>
      <c r="C25" s="17"/>
      <c r="D25" s="17"/>
      <c r="E25" s="17"/>
      <c r="F25" s="33"/>
      <c r="G25" s="17"/>
    </row>
    <row r="26" customFormat="false" ht="15" hidden="false" customHeight="false" outlineLevel="0" collapsed="false">
      <c r="A26" s="17"/>
      <c r="B26" s="17"/>
      <c r="C26" s="17"/>
      <c r="D26" s="17"/>
      <c r="E26" s="17"/>
      <c r="F26" s="33"/>
      <c r="G26" s="17"/>
    </row>
    <row r="27" customFormat="false" ht="15" hidden="false" customHeight="false" outlineLevel="0" collapsed="false">
      <c r="A27" s="17"/>
      <c r="B27" s="17"/>
      <c r="C27" s="17"/>
      <c r="D27" s="17"/>
      <c r="E27" s="17"/>
      <c r="F27" s="33"/>
      <c r="G27" s="17"/>
    </row>
    <row r="28" customFormat="false" ht="15" hidden="false" customHeight="false" outlineLevel="0" collapsed="false">
      <c r="A28" s="17"/>
      <c r="B28" s="17"/>
      <c r="C28" s="17"/>
      <c r="D28" s="17"/>
      <c r="E28" s="17"/>
      <c r="F28" s="33"/>
      <c r="G28" s="17"/>
    </row>
    <row r="29" customFormat="false" ht="15" hidden="false" customHeight="false" outlineLevel="0" collapsed="false">
      <c r="A29" s="17"/>
      <c r="B29" s="17"/>
      <c r="C29" s="17"/>
      <c r="D29" s="17"/>
      <c r="E29" s="17"/>
      <c r="F29" s="33"/>
      <c r="G29" s="17"/>
    </row>
    <row r="30" customFormat="false" ht="15" hidden="false" customHeight="false" outlineLevel="0" collapsed="false">
      <c r="A30" s="17"/>
      <c r="B30" s="17"/>
      <c r="C30" s="17"/>
      <c r="D30" s="17"/>
      <c r="E30" s="17"/>
      <c r="F30" s="33"/>
      <c r="G30" s="17"/>
    </row>
    <row r="31" customFormat="false" ht="15" hidden="false" customHeight="false" outlineLevel="0" collapsed="false">
      <c r="A31" s="17"/>
      <c r="B31" s="17"/>
      <c r="C31" s="17"/>
      <c r="D31" s="17"/>
      <c r="E31" s="17"/>
      <c r="F31" s="33"/>
      <c r="G31" s="17"/>
    </row>
    <row r="32" customFormat="false" ht="15" hidden="false" customHeight="false" outlineLevel="0" collapsed="false">
      <c r="A32" s="17"/>
      <c r="B32" s="17"/>
      <c r="C32" s="17"/>
      <c r="D32" s="17"/>
      <c r="E32" s="17"/>
      <c r="F32" s="33"/>
      <c r="G32" s="17"/>
    </row>
    <row r="33" customFormat="false" ht="15" hidden="false" customHeight="false" outlineLevel="0" collapsed="false">
      <c r="A33" s="17"/>
      <c r="B33" s="17"/>
      <c r="C33" s="17"/>
      <c r="D33" s="17"/>
      <c r="E33" s="17"/>
      <c r="F33" s="33"/>
      <c r="G33" s="17"/>
    </row>
    <row r="34" customFormat="false" ht="15" hidden="false" customHeight="false" outlineLevel="0" collapsed="false">
      <c r="A34" s="17"/>
      <c r="B34" s="17"/>
      <c r="C34" s="17"/>
      <c r="D34" s="17"/>
      <c r="E34" s="17"/>
      <c r="F34" s="33"/>
      <c r="G34" s="17"/>
    </row>
    <row r="35" customFormat="false" ht="15" hidden="false" customHeight="false" outlineLevel="0" collapsed="false">
      <c r="A35" s="17"/>
      <c r="B35" s="17"/>
      <c r="C35" s="17"/>
      <c r="D35" s="17"/>
      <c r="E35" s="17"/>
      <c r="F35" s="33"/>
      <c r="G35" s="17"/>
    </row>
    <row r="36" customFormat="false" ht="15" hidden="false" customHeight="false" outlineLevel="0" collapsed="false">
      <c r="A36" s="17"/>
      <c r="B36" s="17"/>
      <c r="C36" s="17"/>
      <c r="D36" s="17"/>
      <c r="E36" s="17"/>
      <c r="F36" s="33"/>
      <c r="G36" s="17"/>
    </row>
    <row r="37" customFormat="false" ht="15" hidden="false" customHeight="false" outlineLevel="0" collapsed="false">
      <c r="A37" s="17"/>
      <c r="B37" s="17"/>
      <c r="C37" s="17"/>
      <c r="D37" s="17"/>
      <c r="E37" s="17"/>
      <c r="F37" s="33"/>
      <c r="G37" s="17"/>
    </row>
    <row r="38" customFormat="false" ht="15" hidden="false" customHeight="false" outlineLevel="0" collapsed="false">
      <c r="A38" s="17"/>
      <c r="B38" s="17"/>
      <c r="C38" s="17"/>
      <c r="D38" s="17"/>
      <c r="E38" s="17"/>
      <c r="F38" s="33"/>
      <c r="G38" s="17"/>
    </row>
    <row r="39" customFormat="false" ht="15" hidden="false" customHeight="false" outlineLevel="0" collapsed="false">
      <c r="A39" s="17"/>
      <c r="B39" s="17"/>
      <c r="C39" s="17"/>
      <c r="D39" s="17"/>
      <c r="E39" s="17"/>
      <c r="F39" s="33"/>
      <c r="G39" s="17"/>
    </row>
    <row r="40" customFormat="false" ht="15" hidden="false" customHeight="false" outlineLevel="0" collapsed="false">
      <c r="A40" s="17"/>
      <c r="B40" s="17"/>
      <c r="C40" s="17"/>
      <c r="D40" s="17"/>
      <c r="E40" s="17"/>
      <c r="F40" s="33"/>
      <c r="G40" s="17"/>
    </row>
    <row r="41" customFormat="false" ht="15" hidden="false" customHeight="false" outlineLevel="0" collapsed="false">
      <c r="A41" s="17"/>
      <c r="B41" s="17"/>
      <c r="C41" s="17"/>
      <c r="D41" s="17"/>
      <c r="E41" s="17"/>
      <c r="F41" s="33"/>
      <c r="G41" s="17"/>
    </row>
    <row r="42" customFormat="false" ht="15" hidden="false" customHeight="false" outlineLevel="0" collapsed="false">
      <c r="A42" s="17"/>
      <c r="B42" s="17"/>
      <c r="C42" s="17"/>
      <c r="D42" s="17"/>
      <c r="E42" s="17"/>
      <c r="F42" s="33"/>
      <c r="G42" s="17"/>
    </row>
    <row r="43" customFormat="false" ht="15" hidden="false" customHeight="false" outlineLevel="0" collapsed="false">
      <c r="A43" s="17"/>
      <c r="B43" s="17"/>
      <c r="C43" s="17"/>
      <c r="D43" s="17"/>
      <c r="E43" s="17"/>
      <c r="F43" s="33"/>
      <c r="G43" s="17"/>
    </row>
    <row r="44" customFormat="false" ht="15" hidden="false" customHeight="false" outlineLevel="0" collapsed="false">
      <c r="A44" s="17"/>
      <c r="B44" s="17"/>
      <c r="C44" s="17"/>
      <c r="D44" s="17"/>
      <c r="E44" s="17"/>
      <c r="F44" s="33"/>
      <c r="G44" s="17"/>
    </row>
    <row r="45" customFormat="false" ht="15" hidden="false" customHeight="false" outlineLevel="0" collapsed="false">
      <c r="A45" s="17"/>
      <c r="B45" s="17"/>
      <c r="C45" s="17"/>
      <c r="D45" s="17"/>
      <c r="E45" s="17"/>
      <c r="F45" s="33"/>
      <c r="G45" s="17"/>
    </row>
  </sheetData>
  <mergeCells count="2">
    <mergeCell ref="A2:G2"/>
    <mergeCell ref="A3:G3"/>
  </mergeCells>
  <dataValidations count="1">
    <dataValidation allowBlank="true" errorStyle="stop" operator="between" showDropDown="false" showErrorMessage="false" showInputMessage="false" sqref="B5:B45" type="list">
      <formula1>Lists!$W$2:$W$4</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6573"/>
    <pageSetUpPr fitToPage="true"/>
  </sheetPr>
  <dimension ref="A1:H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28"/>
    <col collapsed="false" customWidth="true" hidden="false" outlineLevel="0" max="3" min="3" style="0" width="24"/>
    <col collapsed="false" customWidth="true" hidden="false" outlineLevel="0" max="4" min="4" style="0" width="15"/>
    <col collapsed="false" customWidth="true" hidden="false" outlineLevel="0" max="5" min="5" style="0" width="13"/>
    <col collapsed="false" customWidth="true" hidden="false" outlineLevel="0" max="6" min="6" style="0" width="26"/>
    <col collapsed="false" customWidth="true" hidden="false" outlineLevel="0" max="7" min="7" style="0" width="18"/>
    <col collapsed="false" customWidth="true" hidden="false" outlineLevel="0" max="8" min="8" style="0" width="28"/>
  </cols>
  <sheetData>
    <row r="1" customFormat="false" ht="25.5" hidden="false" customHeight="true" outlineLevel="0" collapsed="false">
      <c r="A1" s="12" t="s">
        <v>627</v>
      </c>
      <c r="F1" s="10" t="s">
        <v>79</v>
      </c>
    </row>
    <row r="2" customFormat="false" ht="42" hidden="false" customHeight="true" outlineLevel="0" collapsed="false">
      <c r="A2" s="13" t="s">
        <v>628</v>
      </c>
      <c r="B2" s="13"/>
      <c r="C2" s="13"/>
      <c r="D2" s="13"/>
      <c r="E2" s="13"/>
      <c r="F2" s="13"/>
      <c r="G2" s="13"/>
      <c r="H2" s="13"/>
    </row>
    <row r="5" customFormat="false" ht="42" hidden="false" customHeight="true" outlineLevel="0" collapsed="false">
      <c r="A5" s="14" t="s">
        <v>269</v>
      </c>
      <c r="B5" s="14" t="s">
        <v>325</v>
      </c>
      <c r="C5" s="14" t="s">
        <v>629</v>
      </c>
      <c r="D5" s="14" t="s">
        <v>630</v>
      </c>
      <c r="E5" s="14" t="s">
        <v>631</v>
      </c>
      <c r="F5" s="14" t="s">
        <v>632</v>
      </c>
      <c r="G5" s="14" t="s">
        <v>86</v>
      </c>
      <c r="H5" s="14" t="s">
        <v>222</v>
      </c>
    </row>
    <row r="6" customFormat="false" ht="23.85" hidden="false" customHeight="false" outlineLevel="0" collapsed="false">
      <c r="A6" s="34" t="s">
        <v>633</v>
      </c>
      <c r="B6" s="34" t="s">
        <v>634</v>
      </c>
      <c r="C6" s="34" t="s">
        <v>635</v>
      </c>
      <c r="D6" s="36" t="n">
        <v>120000</v>
      </c>
      <c r="E6" s="40" t="n">
        <v>2018</v>
      </c>
      <c r="F6" s="34" t="s">
        <v>636</v>
      </c>
      <c r="G6" s="34" t="s">
        <v>637</v>
      </c>
      <c r="H6" s="34" t="s">
        <v>638</v>
      </c>
    </row>
    <row r="7" customFormat="false" ht="15" hidden="false" customHeight="false" outlineLevel="0" collapsed="false">
      <c r="A7" s="17"/>
      <c r="B7" s="17"/>
      <c r="C7" s="17"/>
      <c r="D7" s="37"/>
      <c r="E7" s="41"/>
      <c r="F7" s="17"/>
      <c r="G7" s="17"/>
      <c r="H7" s="17"/>
    </row>
    <row r="8" customFormat="false" ht="15" hidden="false" customHeight="false" outlineLevel="0" collapsed="false">
      <c r="A8" s="17"/>
      <c r="B8" s="17"/>
      <c r="C8" s="17"/>
      <c r="D8" s="37"/>
      <c r="E8" s="41"/>
      <c r="F8" s="17"/>
      <c r="G8" s="17"/>
      <c r="H8" s="17"/>
    </row>
    <row r="9" customFormat="false" ht="15" hidden="false" customHeight="false" outlineLevel="0" collapsed="false">
      <c r="A9" s="17"/>
      <c r="B9" s="17"/>
      <c r="C9" s="17"/>
      <c r="D9" s="37"/>
      <c r="E9" s="41"/>
      <c r="F9" s="17"/>
      <c r="G9" s="17"/>
      <c r="H9" s="17"/>
    </row>
    <row r="10" customFormat="false" ht="15" hidden="false" customHeight="false" outlineLevel="0" collapsed="false">
      <c r="A10" s="17"/>
      <c r="B10" s="17"/>
      <c r="C10" s="17"/>
      <c r="D10" s="37"/>
      <c r="E10" s="41"/>
      <c r="F10" s="17"/>
      <c r="G10" s="17"/>
      <c r="H10" s="17"/>
    </row>
    <row r="11" customFormat="false" ht="15" hidden="false" customHeight="false" outlineLevel="0" collapsed="false">
      <c r="A11" s="17"/>
      <c r="B11" s="17"/>
      <c r="C11" s="17"/>
      <c r="D11" s="37"/>
      <c r="E11" s="41"/>
      <c r="F11" s="17"/>
      <c r="G11" s="17"/>
      <c r="H11" s="17"/>
    </row>
    <row r="12" customFormat="false" ht="15" hidden="false" customHeight="false" outlineLevel="0" collapsed="false">
      <c r="A12" s="17"/>
      <c r="B12" s="17"/>
      <c r="C12" s="17"/>
      <c r="D12" s="37"/>
      <c r="E12" s="41"/>
      <c r="F12" s="17"/>
      <c r="G12" s="17"/>
      <c r="H12" s="17"/>
    </row>
    <row r="13" customFormat="false" ht="15" hidden="false" customHeight="false" outlineLevel="0" collapsed="false">
      <c r="A13" s="17"/>
      <c r="B13" s="17"/>
      <c r="C13" s="17"/>
      <c r="D13" s="37"/>
      <c r="E13" s="41"/>
      <c r="F13" s="17"/>
      <c r="G13" s="17"/>
      <c r="H13" s="17"/>
    </row>
    <row r="14" customFormat="false" ht="15" hidden="false" customHeight="false" outlineLevel="0" collapsed="false">
      <c r="A14" s="17"/>
      <c r="B14" s="17"/>
      <c r="C14" s="17"/>
      <c r="D14" s="37"/>
      <c r="E14" s="41"/>
      <c r="F14" s="17"/>
      <c r="G14" s="17"/>
      <c r="H14" s="17"/>
    </row>
    <row r="15" customFormat="false" ht="15" hidden="false" customHeight="false" outlineLevel="0" collapsed="false">
      <c r="A15" s="17"/>
      <c r="B15" s="17"/>
      <c r="C15" s="17"/>
      <c r="D15" s="37"/>
      <c r="E15" s="41"/>
      <c r="F15" s="17"/>
      <c r="G15" s="17"/>
      <c r="H15" s="17"/>
    </row>
    <row r="16" customFormat="false" ht="15" hidden="false" customHeight="false" outlineLevel="0" collapsed="false">
      <c r="A16" s="17"/>
      <c r="B16" s="17"/>
      <c r="C16" s="17"/>
      <c r="D16" s="37"/>
      <c r="E16" s="41"/>
      <c r="F16" s="17"/>
      <c r="G16" s="17"/>
      <c r="H16" s="17"/>
    </row>
    <row r="17" customFormat="false" ht="15" hidden="false" customHeight="false" outlineLevel="0" collapsed="false">
      <c r="A17" s="17"/>
      <c r="B17" s="17"/>
      <c r="C17" s="17"/>
      <c r="D17" s="37"/>
      <c r="E17" s="41"/>
      <c r="F17" s="17"/>
      <c r="G17" s="17"/>
      <c r="H17" s="17"/>
    </row>
    <row r="18" customFormat="false" ht="15" hidden="false" customHeight="false" outlineLevel="0" collapsed="false">
      <c r="A18" s="17"/>
      <c r="B18" s="17"/>
      <c r="C18" s="17"/>
      <c r="D18" s="37"/>
      <c r="E18" s="41"/>
      <c r="F18" s="17"/>
      <c r="G18" s="17"/>
      <c r="H18" s="17"/>
    </row>
    <row r="19" customFormat="false" ht="15" hidden="false" customHeight="false" outlineLevel="0" collapsed="false">
      <c r="A19" s="17"/>
      <c r="B19" s="17"/>
      <c r="C19" s="17"/>
      <c r="D19" s="37"/>
      <c r="E19" s="41"/>
      <c r="F19" s="17"/>
      <c r="G19" s="17"/>
      <c r="H19" s="17"/>
    </row>
    <row r="20" customFormat="false" ht="15" hidden="false" customHeight="false" outlineLevel="0" collapsed="false">
      <c r="A20" s="17"/>
      <c r="B20" s="17"/>
      <c r="C20" s="17"/>
      <c r="D20" s="37"/>
      <c r="E20" s="41"/>
      <c r="F20" s="17"/>
      <c r="G20" s="17"/>
      <c r="H20" s="17"/>
    </row>
    <row r="21" customFormat="false" ht="15" hidden="false" customHeight="false" outlineLevel="0" collapsed="false">
      <c r="A21" s="17"/>
      <c r="B21" s="17"/>
      <c r="C21" s="17"/>
      <c r="D21" s="37"/>
      <c r="E21" s="41"/>
      <c r="F21" s="17"/>
      <c r="G21" s="17"/>
      <c r="H21" s="17"/>
    </row>
    <row r="22" customFormat="false" ht="15" hidden="false" customHeight="false" outlineLevel="0" collapsed="false">
      <c r="A22" s="17"/>
      <c r="B22" s="17"/>
      <c r="C22" s="17"/>
      <c r="D22" s="37"/>
      <c r="E22" s="41"/>
      <c r="F22" s="17"/>
      <c r="G22" s="17"/>
      <c r="H22" s="17"/>
    </row>
    <row r="23" customFormat="false" ht="15" hidden="false" customHeight="false" outlineLevel="0" collapsed="false">
      <c r="A23" s="17"/>
      <c r="B23" s="17"/>
      <c r="C23" s="17"/>
      <c r="D23" s="37"/>
      <c r="E23" s="41"/>
      <c r="F23" s="17"/>
      <c r="G23" s="17"/>
      <c r="H23" s="17"/>
    </row>
    <row r="24" customFormat="false" ht="15" hidden="false" customHeight="false" outlineLevel="0" collapsed="false">
      <c r="A24" s="17"/>
      <c r="B24" s="17"/>
      <c r="C24" s="17"/>
      <c r="D24" s="37"/>
      <c r="E24" s="41"/>
      <c r="F24" s="17"/>
      <c r="G24" s="17"/>
      <c r="H24" s="17"/>
    </row>
    <row r="25" customFormat="false" ht="15" hidden="false" customHeight="false" outlineLevel="0" collapsed="false">
      <c r="A25" s="17"/>
      <c r="B25" s="17"/>
      <c r="C25" s="17"/>
      <c r="D25" s="37"/>
      <c r="E25" s="41"/>
      <c r="F25" s="17"/>
      <c r="G25" s="17"/>
      <c r="H25" s="17"/>
    </row>
    <row r="26" customFormat="false" ht="15" hidden="false" customHeight="false" outlineLevel="0" collapsed="false">
      <c r="A26" s="17"/>
      <c r="B26" s="17"/>
      <c r="C26" s="17"/>
      <c r="D26" s="37"/>
      <c r="E26" s="41"/>
      <c r="F26" s="17"/>
      <c r="G26" s="17"/>
      <c r="H26" s="17"/>
    </row>
  </sheetData>
  <mergeCells count="1">
    <mergeCell ref="A2:H2"/>
  </mergeCells>
  <dataValidations count="3">
    <dataValidation allowBlank="true" errorStyle="stop" operator="between" showDropDown="false" showErrorMessage="false" showInputMessage="false" sqref="A6:A26" type="list">
      <formula1>Lists!$Y$2:$Y$9</formula1>
      <formula2>0</formula2>
    </dataValidation>
    <dataValidation allowBlank="true" errorStyle="stop" operator="between" showDropDown="false" showErrorMessage="false" showInputMessage="false" sqref="F6:F26" type="list">
      <formula1>Lists!$Z$2:$Z$8</formula1>
      <formula2>0</formula2>
    </dataValidation>
    <dataValidation allowBlank="true" errorStyle="stop" operator="between" showDropDown="false" showErrorMessage="false" showInputMessage="false" sqref="G6:G26" type="list">
      <formula1>Lists!$AA$2:$AA$5</formula1>
      <formula2>0</formula2>
    </dataValidation>
  </dataValidations>
  <hyperlinks>
    <hyperlink ref="F1" location="'Start Here'!A1" display="&lt; Start Here"/>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&amp;CSmartDaddy Family Financial Handover Sheet - Page &amp;P of &amp;N</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31" min="1" style="0" width="30"/>
  </cols>
  <sheetData>
    <row r="1" customFormat="false" ht="15" hidden="false" customHeight="false" outlineLevel="0" collapsed="false">
      <c r="A1" s="19" t="s">
        <v>639</v>
      </c>
      <c r="B1" s="19" t="s">
        <v>640</v>
      </c>
      <c r="C1" s="19" t="s">
        <v>641</v>
      </c>
      <c r="D1" s="19" t="s">
        <v>642</v>
      </c>
      <c r="E1" s="19" t="s">
        <v>643</v>
      </c>
      <c r="F1" s="19" t="s">
        <v>644</v>
      </c>
      <c r="G1" s="19" t="s">
        <v>645</v>
      </c>
      <c r="H1" s="19" t="s">
        <v>646</v>
      </c>
      <c r="I1" s="19" t="s">
        <v>647</v>
      </c>
      <c r="J1" s="19" t="s">
        <v>648</v>
      </c>
      <c r="K1" s="19" t="s">
        <v>649</v>
      </c>
      <c r="L1" s="19" t="s">
        <v>650</v>
      </c>
      <c r="M1" s="19" t="s">
        <v>651</v>
      </c>
      <c r="N1" s="19" t="s">
        <v>652</v>
      </c>
      <c r="O1" s="19" t="s">
        <v>653</v>
      </c>
      <c r="P1" s="19" t="s">
        <v>654</v>
      </c>
      <c r="Q1" s="19" t="s">
        <v>655</v>
      </c>
      <c r="R1" s="19" t="s">
        <v>656</v>
      </c>
      <c r="S1" s="19" t="s">
        <v>657</v>
      </c>
      <c r="T1" s="19" t="s">
        <v>658</v>
      </c>
      <c r="U1" s="19" t="s">
        <v>659</v>
      </c>
      <c r="V1" s="19" t="s">
        <v>660</v>
      </c>
      <c r="W1" s="19" t="s">
        <v>661</v>
      </c>
      <c r="X1" s="19" t="s">
        <v>662</v>
      </c>
      <c r="Y1" s="19" t="s">
        <v>663</v>
      </c>
      <c r="Z1" s="19" t="s">
        <v>664</v>
      </c>
      <c r="AA1" s="19" t="s">
        <v>665</v>
      </c>
      <c r="AB1" s="19" t="s">
        <v>666</v>
      </c>
      <c r="AC1" s="19" t="s">
        <v>667</v>
      </c>
      <c r="AD1" s="19" t="s">
        <v>668</v>
      </c>
      <c r="AE1" s="19" t="s">
        <v>669</v>
      </c>
    </row>
    <row r="2" customFormat="false" ht="15" hidden="false" customHeight="false" outlineLevel="0" collapsed="false">
      <c r="A2" s="11" t="s">
        <v>227</v>
      </c>
      <c r="B2" s="11" t="s">
        <v>227</v>
      </c>
      <c r="C2" s="11" t="s">
        <v>259</v>
      </c>
      <c r="D2" s="11" t="s">
        <v>258</v>
      </c>
      <c r="E2" s="11" t="s">
        <v>281</v>
      </c>
      <c r="F2" s="11" t="s">
        <v>283</v>
      </c>
      <c r="G2" s="11" t="s">
        <v>303</v>
      </c>
      <c r="H2" s="11" t="s">
        <v>316</v>
      </c>
      <c r="I2" s="11" t="s">
        <v>334</v>
      </c>
      <c r="J2" s="11" t="s">
        <v>356</v>
      </c>
      <c r="K2" s="11" t="s">
        <v>380</v>
      </c>
      <c r="L2" s="11" t="s">
        <v>411</v>
      </c>
      <c r="M2" s="11" t="s">
        <v>432</v>
      </c>
      <c r="N2" s="11" t="s">
        <v>458</v>
      </c>
      <c r="O2" s="11" t="s">
        <v>471</v>
      </c>
      <c r="P2" s="11" t="s">
        <v>504</v>
      </c>
      <c r="Q2" s="11" t="s">
        <v>507</v>
      </c>
      <c r="R2" s="11" t="s">
        <v>670</v>
      </c>
      <c r="S2" s="11" t="s">
        <v>235</v>
      </c>
      <c r="T2" s="11" t="s">
        <v>671</v>
      </c>
      <c r="U2" s="11" t="s">
        <v>554</v>
      </c>
      <c r="V2" s="11" t="s">
        <v>227</v>
      </c>
      <c r="W2" s="11" t="s">
        <v>623</v>
      </c>
      <c r="X2" s="11" t="s">
        <v>672</v>
      </c>
      <c r="Y2" s="11" t="s">
        <v>673</v>
      </c>
      <c r="Z2" s="11" t="s">
        <v>674</v>
      </c>
      <c r="AA2" s="11" t="s">
        <v>637</v>
      </c>
      <c r="AB2" s="11" t="s">
        <v>91</v>
      </c>
      <c r="AC2" s="11" t="s">
        <v>227</v>
      </c>
      <c r="AD2" s="11" t="s">
        <v>224</v>
      </c>
      <c r="AE2" s="11" t="s">
        <v>397</v>
      </c>
    </row>
    <row r="3" customFormat="false" ht="15" hidden="false" customHeight="false" outlineLevel="0" collapsed="false">
      <c r="A3" s="11" t="s">
        <v>386</v>
      </c>
      <c r="B3" s="11" t="s">
        <v>386</v>
      </c>
      <c r="C3" s="11" t="s">
        <v>284</v>
      </c>
      <c r="D3" s="11" t="s">
        <v>471</v>
      </c>
      <c r="E3" s="11" t="s">
        <v>675</v>
      </c>
      <c r="F3" s="11" t="s">
        <v>504</v>
      </c>
      <c r="G3" s="11" t="s">
        <v>676</v>
      </c>
      <c r="H3" s="11" t="s">
        <v>677</v>
      </c>
      <c r="I3" s="11" t="s">
        <v>678</v>
      </c>
      <c r="J3" s="11" t="s">
        <v>679</v>
      </c>
      <c r="K3" s="11" t="s">
        <v>680</v>
      </c>
      <c r="L3" s="11" t="s">
        <v>681</v>
      </c>
      <c r="M3" s="11" t="s">
        <v>682</v>
      </c>
      <c r="N3" s="11" t="s">
        <v>683</v>
      </c>
      <c r="O3" s="11" t="s">
        <v>684</v>
      </c>
      <c r="P3" s="11" t="s">
        <v>685</v>
      </c>
      <c r="Q3" s="11" t="s">
        <v>686</v>
      </c>
      <c r="R3" s="11" t="s">
        <v>521</v>
      </c>
      <c r="S3" s="11" t="s">
        <v>687</v>
      </c>
      <c r="T3" s="11" t="s">
        <v>688</v>
      </c>
      <c r="U3" s="11" t="s">
        <v>689</v>
      </c>
      <c r="V3" s="11" t="s">
        <v>386</v>
      </c>
      <c r="W3" s="11" t="s">
        <v>690</v>
      </c>
      <c r="X3" s="11" t="s">
        <v>581</v>
      </c>
      <c r="Y3" s="11" t="s">
        <v>633</v>
      </c>
      <c r="Z3" s="11" t="s">
        <v>691</v>
      </c>
      <c r="AA3" s="11" t="s">
        <v>692</v>
      </c>
      <c r="AB3" s="11" t="s">
        <v>693</v>
      </c>
      <c r="AC3" s="11" t="s">
        <v>386</v>
      </c>
      <c r="AD3" s="11" t="s">
        <v>694</v>
      </c>
      <c r="AE3" s="11" t="s">
        <v>695</v>
      </c>
    </row>
    <row r="4" customFormat="false" ht="15" hidden="false" customHeight="false" outlineLevel="0" collapsed="false">
      <c r="B4" s="11" t="s">
        <v>696</v>
      </c>
      <c r="C4" s="11" t="s">
        <v>697</v>
      </c>
      <c r="D4" s="11" t="s">
        <v>698</v>
      </c>
      <c r="E4" s="11" t="s">
        <v>699</v>
      </c>
      <c r="F4" s="11" t="s">
        <v>685</v>
      </c>
      <c r="H4" s="11" t="s">
        <v>700</v>
      </c>
      <c r="I4" s="11" t="s">
        <v>701</v>
      </c>
      <c r="J4" s="11" t="s">
        <v>702</v>
      </c>
      <c r="K4" s="11" t="s">
        <v>703</v>
      </c>
      <c r="L4" s="11" t="s">
        <v>704</v>
      </c>
      <c r="M4" s="11" t="s">
        <v>705</v>
      </c>
      <c r="N4" s="11" t="s">
        <v>706</v>
      </c>
      <c r="O4" s="11" t="s">
        <v>707</v>
      </c>
      <c r="P4" s="11" t="s">
        <v>708</v>
      </c>
      <c r="Q4" s="11" t="s">
        <v>709</v>
      </c>
      <c r="R4" s="11" t="s">
        <v>710</v>
      </c>
      <c r="S4" s="11" t="s">
        <v>711</v>
      </c>
      <c r="T4" s="11" t="s">
        <v>539</v>
      </c>
      <c r="U4" s="11" t="s">
        <v>712</v>
      </c>
      <c r="V4" s="11" t="s">
        <v>713</v>
      </c>
      <c r="W4" s="11" t="s">
        <v>714</v>
      </c>
      <c r="Y4" s="11" t="s">
        <v>715</v>
      </c>
      <c r="Z4" s="11" t="s">
        <v>716</v>
      </c>
      <c r="AA4" s="11" t="s">
        <v>717</v>
      </c>
      <c r="AB4" s="11" t="s">
        <v>718</v>
      </c>
      <c r="AC4" s="11" t="s">
        <v>693</v>
      </c>
      <c r="AD4" s="11" t="s">
        <v>719</v>
      </c>
      <c r="AE4" s="11" t="s">
        <v>720</v>
      </c>
    </row>
    <row r="5" customFormat="false" ht="15" hidden="false" customHeight="false" outlineLevel="0" collapsed="false">
      <c r="B5" s="11" t="s">
        <v>721</v>
      </c>
      <c r="C5" s="11" t="s">
        <v>722</v>
      </c>
      <c r="D5" s="11" t="s">
        <v>723</v>
      </c>
      <c r="E5" s="11" t="s">
        <v>724</v>
      </c>
      <c r="F5" s="11" t="s">
        <v>725</v>
      </c>
      <c r="H5" s="11" t="s">
        <v>726</v>
      </c>
      <c r="I5" s="11" t="s">
        <v>727</v>
      </c>
      <c r="J5" s="11" t="s">
        <v>728</v>
      </c>
      <c r="K5" s="11" t="s">
        <v>729</v>
      </c>
      <c r="L5" s="11" t="s">
        <v>730</v>
      </c>
      <c r="M5" s="11" t="s">
        <v>731</v>
      </c>
      <c r="N5" s="11" t="s">
        <v>732</v>
      </c>
      <c r="O5" s="11" t="s">
        <v>733</v>
      </c>
      <c r="P5" s="11" t="s">
        <v>734</v>
      </c>
      <c r="R5" s="11" t="s">
        <v>735</v>
      </c>
      <c r="S5" s="11" t="s">
        <v>736</v>
      </c>
      <c r="U5" s="11" t="s">
        <v>45</v>
      </c>
      <c r="V5" s="11" t="s">
        <v>435</v>
      </c>
      <c r="Y5" s="11" t="s">
        <v>737</v>
      </c>
      <c r="Z5" s="11" t="s">
        <v>738</v>
      </c>
      <c r="AA5" s="11" t="s">
        <v>739</v>
      </c>
      <c r="AB5" s="11" t="s">
        <v>696</v>
      </c>
      <c r="AD5" s="11" t="s">
        <v>740</v>
      </c>
      <c r="AE5" s="11" t="s">
        <v>741</v>
      </c>
    </row>
    <row r="6" customFormat="false" ht="15" hidden="false" customHeight="false" outlineLevel="0" collapsed="false">
      <c r="C6" s="11" t="s">
        <v>742</v>
      </c>
      <c r="D6" s="11" t="s">
        <v>743</v>
      </c>
      <c r="E6" s="11" t="s">
        <v>744</v>
      </c>
      <c r="F6" s="11" t="s">
        <v>741</v>
      </c>
      <c r="H6" s="11" t="s">
        <v>741</v>
      </c>
      <c r="I6" s="11" t="s">
        <v>745</v>
      </c>
      <c r="J6" s="11" t="s">
        <v>746</v>
      </c>
      <c r="K6" s="11" t="s">
        <v>747</v>
      </c>
      <c r="L6" s="11" t="s">
        <v>748</v>
      </c>
      <c r="M6" s="11" t="s">
        <v>749</v>
      </c>
      <c r="N6" s="11" t="s">
        <v>750</v>
      </c>
      <c r="O6" s="11" t="s">
        <v>751</v>
      </c>
      <c r="P6" s="11" t="s">
        <v>752</v>
      </c>
      <c r="R6" s="11" t="s">
        <v>753</v>
      </c>
      <c r="S6" s="11" t="s">
        <v>754</v>
      </c>
      <c r="U6" s="11" t="s">
        <v>43</v>
      </c>
      <c r="Y6" s="11" t="s">
        <v>755</v>
      </c>
      <c r="Z6" s="11" t="s">
        <v>756</v>
      </c>
      <c r="AD6" s="11" t="s">
        <v>757</v>
      </c>
    </row>
    <row r="7" customFormat="false" ht="15" hidden="false" customHeight="false" outlineLevel="0" collapsed="false">
      <c r="D7" s="11" t="s">
        <v>758</v>
      </c>
      <c r="E7" s="11" t="s">
        <v>759</v>
      </c>
      <c r="I7" s="11" t="s">
        <v>760</v>
      </c>
      <c r="J7" s="11" t="s">
        <v>761</v>
      </c>
      <c r="K7" s="11" t="s">
        <v>762</v>
      </c>
      <c r="L7" s="11" t="s">
        <v>763</v>
      </c>
      <c r="M7" s="11" t="s">
        <v>764</v>
      </c>
      <c r="N7" s="11" t="s">
        <v>765</v>
      </c>
      <c r="O7" s="11" t="s">
        <v>766</v>
      </c>
      <c r="R7" s="11" t="s">
        <v>767</v>
      </c>
      <c r="S7" s="11" t="s">
        <v>768</v>
      </c>
      <c r="U7" s="11" t="s">
        <v>769</v>
      </c>
      <c r="Y7" s="11" t="s">
        <v>770</v>
      </c>
      <c r="Z7" s="11" t="s">
        <v>636</v>
      </c>
      <c r="AD7" s="11" t="s">
        <v>771</v>
      </c>
    </row>
    <row r="8" customFormat="false" ht="15" hidden="false" customHeight="false" outlineLevel="0" collapsed="false">
      <c r="D8" s="11" t="s">
        <v>772</v>
      </c>
      <c r="E8" s="11" t="s">
        <v>773</v>
      </c>
      <c r="I8" s="11" t="s">
        <v>774</v>
      </c>
      <c r="J8" s="11" t="s">
        <v>775</v>
      </c>
      <c r="K8" s="11" t="s">
        <v>741</v>
      </c>
      <c r="L8" s="11" t="s">
        <v>776</v>
      </c>
      <c r="M8" s="11" t="s">
        <v>777</v>
      </c>
      <c r="N8" s="11" t="s">
        <v>741</v>
      </c>
      <c r="O8" s="11" t="s">
        <v>778</v>
      </c>
      <c r="R8" s="11" t="s">
        <v>779</v>
      </c>
      <c r="S8" s="11" t="s">
        <v>780</v>
      </c>
      <c r="U8" s="11" t="s">
        <v>741</v>
      </c>
      <c r="Y8" s="11" t="s">
        <v>781</v>
      </c>
      <c r="Z8" s="11" t="s">
        <v>741</v>
      </c>
      <c r="AD8" s="11" t="s">
        <v>782</v>
      </c>
    </row>
    <row r="9" customFormat="false" ht="15" hidden="false" customHeight="false" outlineLevel="0" collapsed="false">
      <c r="D9" s="11" t="s">
        <v>783</v>
      </c>
      <c r="E9" s="11" t="s">
        <v>741</v>
      </c>
      <c r="I9" s="11" t="s">
        <v>784</v>
      </c>
      <c r="J9" s="11" t="s">
        <v>785</v>
      </c>
      <c r="L9" s="11" t="s">
        <v>786</v>
      </c>
      <c r="M9" s="11" t="s">
        <v>787</v>
      </c>
      <c r="O9" s="11" t="s">
        <v>741</v>
      </c>
      <c r="R9" s="11" t="s">
        <v>741</v>
      </c>
      <c r="S9" s="11" t="s">
        <v>788</v>
      </c>
      <c r="Y9" s="11" t="s">
        <v>741</v>
      </c>
      <c r="AD9" s="11" t="s">
        <v>741</v>
      </c>
    </row>
    <row r="10" customFormat="false" ht="15" hidden="false" customHeight="false" outlineLevel="0" collapsed="false">
      <c r="D10" s="11" t="s">
        <v>741</v>
      </c>
      <c r="I10" s="11" t="s">
        <v>789</v>
      </c>
      <c r="J10" s="11" t="s">
        <v>790</v>
      </c>
      <c r="L10" s="11" t="s">
        <v>741</v>
      </c>
      <c r="M10" s="11" t="s">
        <v>791</v>
      </c>
      <c r="S10" s="11" t="s">
        <v>792</v>
      </c>
    </row>
    <row r="11" customFormat="false" ht="15" hidden="false" customHeight="false" outlineLevel="0" collapsed="false">
      <c r="I11" s="11" t="s">
        <v>793</v>
      </c>
      <c r="J11" s="11" t="s">
        <v>794</v>
      </c>
      <c r="M11" s="11" t="s">
        <v>741</v>
      </c>
      <c r="S11" s="11" t="s">
        <v>795</v>
      </c>
    </row>
    <row r="12" customFormat="false" ht="15" hidden="false" customHeight="false" outlineLevel="0" collapsed="false">
      <c r="I12" s="11" t="s">
        <v>796</v>
      </c>
      <c r="J12" s="11" t="s">
        <v>797</v>
      </c>
      <c r="S12" s="11" t="s">
        <v>741</v>
      </c>
    </row>
    <row r="13" customFormat="false" ht="15" hidden="false" customHeight="false" outlineLevel="0" collapsed="false">
      <c r="I13" s="11" t="s">
        <v>798</v>
      </c>
      <c r="J13" s="11" t="s">
        <v>741</v>
      </c>
    </row>
    <row r="14" customFormat="false" ht="15" hidden="false" customHeight="false" outlineLevel="0" collapsed="false">
      <c r="I14" s="11" t="s">
        <v>799</v>
      </c>
    </row>
    <row r="15" customFormat="false" ht="15" hidden="false" customHeight="false" outlineLevel="0" collapsed="false">
      <c r="I15" s="11" t="s">
        <v>800</v>
      </c>
    </row>
    <row r="16" customFormat="false" ht="15" hidden="false" customHeight="false" outlineLevel="0" collapsed="false">
      <c r="I16" s="11" t="s">
        <v>741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2026-10-12T05:31:13Z</dcterms:created>
  <dc:creator>SmartDaddy (smartdaddy.in)</dc:creator>
  <dc:description>Blank, download-only template. No data is collected by SmartDaddy.</dc:description>
  <dc:language>en-US</dc:language>
  <cp:lastModifiedBy/>
  <dcterms:modified xsi:type="dcterms:W3CDTF">2026-10-12T05:31:13Z</dcterms:modified>
  <cp:revision>0</cp:revision>
  <dc:subject/>
  <dc:title>SmartDaddy Family Financial Handover Sheet</dc:title>
</cp:coreProperties>
</file>

<file path=docProps/custom.xml><?xml version="1.0" encoding="utf-8"?>
<Properties xmlns="http://schemas.openxmlformats.org/officeDocument/2006/custom-properties" xmlns:vt="http://schemas.openxmlformats.org/officeDocument/2006/docPropsVTypes"/>
</file>